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执勤岗位" sheetId="2" r:id="rId1"/>
  </sheets>
  <definedNames>
    <definedName name="_xlnm._FilterDatabase" localSheetId="0" hidden="1">执勤岗位!$A$2:$R$56</definedName>
  </definedNames>
  <calcPr calcId="144525"/>
</workbook>
</file>

<file path=xl/sharedStrings.xml><?xml version="1.0" encoding="utf-8"?>
<sst xmlns="http://schemas.openxmlformats.org/spreadsheetml/2006/main" count="230" uniqueCount="157">
  <si>
    <t>纳雍县消防救援大队2023年政府专职消防员招录阶段性成绩公示（执勤岗位）</t>
  </si>
  <si>
    <t>序号</t>
  </si>
  <si>
    <t>姓名</t>
  </si>
  <si>
    <t>身份证号后四位</t>
  </si>
  <si>
    <t>三公里</t>
  </si>
  <si>
    <t>积分</t>
  </si>
  <si>
    <t>三公里积分折算</t>
  </si>
  <si>
    <t>俯卧撑</t>
  </si>
  <si>
    <t>俯卧撑积分折算</t>
  </si>
  <si>
    <t>仰卧起坐</t>
  </si>
  <si>
    <t>仰卧起坐积分折算</t>
  </si>
  <si>
    <t>得分</t>
  </si>
  <si>
    <t>排名</t>
  </si>
  <si>
    <t>是否进入面试</t>
  </si>
  <si>
    <t>晏*程</t>
  </si>
  <si>
    <t>4030</t>
  </si>
  <si>
    <t>12’08〃84</t>
  </si>
  <si>
    <t>是</t>
  </si>
  <si>
    <t>卢*航</t>
  </si>
  <si>
    <t>6577</t>
  </si>
  <si>
    <t>12’36〃80</t>
  </si>
  <si>
    <t>周*</t>
  </si>
  <si>
    <t>8251</t>
  </si>
  <si>
    <t>13’45〃20</t>
  </si>
  <si>
    <t>张*钧</t>
  </si>
  <si>
    <t>6819</t>
  </si>
  <si>
    <t>12’29〃64</t>
  </si>
  <si>
    <t>蒙*</t>
  </si>
  <si>
    <t>7832</t>
  </si>
  <si>
    <t>12’24〃54</t>
  </si>
  <si>
    <t>马*</t>
  </si>
  <si>
    <t>7871</t>
  </si>
  <si>
    <t>14’54〃74</t>
  </si>
  <si>
    <t>高*阳</t>
  </si>
  <si>
    <t>2413</t>
  </si>
  <si>
    <t>12’44〃81</t>
  </si>
  <si>
    <t>陈*</t>
  </si>
  <si>
    <t>0839</t>
  </si>
  <si>
    <t>15’02〃24</t>
  </si>
  <si>
    <t>张*玺</t>
  </si>
  <si>
    <t>4716</t>
  </si>
  <si>
    <t>14’55〃58</t>
  </si>
  <si>
    <t>宋*忠</t>
  </si>
  <si>
    <t>8114</t>
  </si>
  <si>
    <t>14’21〃94</t>
  </si>
  <si>
    <t>陈*榆</t>
  </si>
  <si>
    <t>1653</t>
  </si>
  <si>
    <t>18’08〃83</t>
  </si>
  <si>
    <t>胡*</t>
  </si>
  <si>
    <t>8437</t>
  </si>
  <si>
    <t>13’38〃79</t>
  </si>
  <si>
    <t>代*建</t>
  </si>
  <si>
    <t>5955</t>
  </si>
  <si>
    <t>16’38〃32</t>
  </si>
  <si>
    <t>赵*青</t>
  </si>
  <si>
    <t>7157</t>
  </si>
  <si>
    <t>16’26〃79</t>
  </si>
  <si>
    <t>李*远</t>
  </si>
  <si>
    <t>8419</t>
  </si>
  <si>
    <t>15’44〃30</t>
  </si>
  <si>
    <t>李*玉</t>
  </si>
  <si>
    <t>7212</t>
  </si>
  <si>
    <t>16’07〃85</t>
  </si>
  <si>
    <t>王*伟</t>
  </si>
  <si>
    <t>2430</t>
  </si>
  <si>
    <t>14’04〃32</t>
  </si>
  <si>
    <t>吴*</t>
  </si>
  <si>
    <t>1636</t>
  </si>
  <si>
    <t>13’40〃63</t>
  </si>
  <si>
    <t>余*贵</t>
  </si>
  <si>
    <t>007x</t>
  </si>
  <si>
    <t>15’20〃53</t>
  </si>
  <si>
    <t>0416</t>
  </si>
  <si>
    <t>14’51〃25</t>
  </si>
  <si>
    <t>方*华</t>
  </si>
  <si>
    <t>0019</t>
  </si>
  <si>
    <t>14’57〃13</t>
  </si>
  <si>
    <t>彭*</t>
  </si>
  <si>
    <t>8334</t>
  </si>
  <si>
    <t>16’01〃33</t>
  </si>
  <si>
    <t>李*</t>
  </si>
  <si>
    <t>0059</t>
  </si>
  <si>
    <t>18’20〃37</t>
  </si>
  <si>
    <t>张*</t>
  </si>
  <si>
    <t>8451</t>
  </si>
  <si>
    <t>16’02〃99</t>
  </si>
  <si>
    <t>车*荣</t>
  </si>
  <si>
    <t>0432</t>
  </si>
  <si>
    <t>15’00〃11</t>
  </si>
  <si>
    <t>康*</t>
  </si>
  <si>
    <t>7738</t>
  </si>
  <si>
    <t>12’55〃87</t>
  </si>
  <si>
    <t>刘*</t>
  </si>
  <si>
    <t>9714</t>
  </si>
  <si>
    <t>13’43〃93</t>
  </si>
  <si>
    <t>彭*文</t>
  </si>
  <si>
    <t>0410</t>
  </si>
  <si>
    <t>19’13〃44</t>
  </si>
  <si>
    <t>李*奇</t>
  </si>
  <si>
    <t>5338</t>
  </si>
  <si>
    <t>16’51〃85</t>
  </si>
  <si>
    <t>8156</t>
  </si>
  <si>
    <t>14’40〃26</t>
  </si>
  <si>
    <t>欧*双</t>
  </si>
  <si>
    <t>4050</t>
  </si>
  <si>
    <t>15’29〃53</t>
  </si>
  <si>
    <t>否</t>
  </si>
  <si>
    <t>彭*霖</t>
  </si>
  <si>
    <t>0414</t>
  </si>
  <si>
    <t>19’39〃11</t>
  </si>
  <si>
    <t>5013</t>
  </si>
  <si>
    <t>16’20〃82</t>
  </si>
  <si>
    <t>8499</t>
  </si>
  <si>
    <t>19’55〃70</t>
  </si>
  <si>
    <t>6537</t>
  </si>
  <si>
    <t>14’35〃60</t>
  </si>
  <si>
    <t>罗*</t>
  </si>
  <si>
    <t>6513</t>
  </si>
  <si>
    <t>17’29〃83</t>
  </si>
  <si>
    <t>王*霖</t>
  </si>
  <si>
    <t>0014</t>
  </si>
  <si>
    <t>18’20〃96</t>
  </si>
  <si>
    <t>杨*</t>
  </si>
  <si>
    <t>2037</t>
  </si>
  <si>
    <t>21’40〃27</t>
  </si>
  <si>
    <t>李*翼</t>
  </si>
  <si>
    <t>6859</t>
  </si>
  <si>
    <t>18’41〃62</t>
  </si>
  <si>
    <t>彭*潇</t>
  </si>
  <si>
    <t>6857</t>
  </si>
  <si>
    <t>未完成</t>
  </si>
  <si>
    <t>伍*</t>
  </si>
  <si>
    <t>5515</t>
  </si>
  <si>
    <t>缺考</t>
  </si>
  <si>
    <t>顾*</t>
  </si>
  <si>
    <t>1239</t>
  </si>
  <si>
    <t>0039</t>
  </si>
  <si>
    <t>朱*城</t>
  </si>
  <si>
    <t>0814</t>
  </si>
  <si>
    <t>陆*鱼</t>
  </si>
  <si>
    <t>1834</t>
  </si>
  <si>
    <t>吴*辰</t>
  </si>
  <si>
    <t>0018</t>
  </si>
  <si>
    <t>赵*汶</t>
  </si>
  <si>
    <t>551x</t>
  </si>
  <si>
    <t>韩*</t>
  </si>
  <si>
    <t>0615</t>
  </si>
  <si>
    <t>蔡*</t>
  </si>
  <si>
    <t>5673</t>
  </si>
  <si>
    <t>张*昌</t>
  </si>
  <si>
    <t>5451</t>
  </si>
  <si>
    <t>邹*</t>
  </si>
  <si>
    <t>4010</t>
  </si>
  <si>
    <t>徐*</t>
  </si>
  <si>
    <t>0032</t>
  </si>
  <si>
    <t>1210</t>
  </si>
  <si>
    <t>体能测试分数说明：三个体能科目共100分，三公里50分，俯卧撑及仰卧起坐各25分。计分方式为三公里第一名50分，每往下1个名次递减0.5分，三公里未完成不得分；俯卧撑及仰卧起坐第一名25分，每往下1个名次递减0.5分。体能分数按60%折算入总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</si>
</sst>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tabSelected="1" zoomScale="85" zoomScaleNormal="85" workbookViewId="0">
      <pane ySplit="2" topLeftCell="A3" activePane="bottomLeft" state="frozen"/>
      <selection/>
      <selection pane="bottomLeft" activeCell="V3" sqref="V3"/>
    </sheetView>
  </sheetViews>
  <sheetFormatPr defaultColWidth="9" defaultRowHeight="13.5"/>
  <cols>
    <col min="1" max="1" width="5.375" style="2" customWidth="1"/>
    <col min="2" max="2" width="11" style="2" customWidth="1"/>
    <col min="3" max="3" width="8.81666666666667" style="2" customWidth="1"/>
    <col min="4" max="4" width="13.0833333333333" style="2" customWidth="1"/>
    <col min="5" max="5" width="9" style="2" customWidth="1"/>
    <col min="6" max="6" width="12.125" style="2" customWidth="1"/>
    <col min="7" max="7" width="8.75" style="2" customWidth="1"/>
    <col min="8" max="9" width="6.375" style="2" customWidth="1"/>
    <col min="10" max="10" width="11.125" style="2" customWidth="1"/>
    <col min="11" max="11" width="9.375" style="2" customWidth="1"/>
    <col min="12" max="13" width="6.375" style="2" customWidth="1"/>
    <col min="14" max="14" width="11.25" style="2" customWidth="1"/>
    <col min="15" max="15" width="9.75" style="2" customWidth="1"/>
    <col min="16" max="16" width="9" style="2" customWidth="1"/>
    <col min="17" max="17" width="7.625" style="2" customWidth="1"/>
    <col min="18" max="18" width="14.75" style="2" customWidth="1"/>
    <col min="19" max="16384" width="9" style="3"/>
  </cols>
  <sheetData>
    <row r="1" ht="39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60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>
        <v>0.6</v>
      </c>
      <c r="G2" s="5" t="s">
        <v>6</v>
      </c>
      <c r="H2" s="5" t="s">
        <v>7</v>
      </c>
      <c r="I2" s="5" t="s">
        <v>5</v>
      </c>
      <c r="J2" s="5">
        <v>0.6</v>
      </c>
      <c r="K2" s="5" t="s">
        <v>8</v>
      </c>
      <c r="L2" s="5" t="s">
        <v>9</v>
      </c>
      <c r="M2" s="5" t="s">
        <v>5</v>
      </c>
      <c r="N2" s="5">
        <v>0.6</v>
      </c>
      <c r="O2" s="5" t="s">
        <v>10</v>
      </c>
      <c r="P2" s="5" t="s">
        <v>11</v>
      </c>
      <c r="Q2" s="5" t="s">
        <v>12</v>
      </c>
      <c r="R2" s="5" t="s">
        <v>13</v>
      </c>
    </row>
    <row r="3" s="1" customFormat="1" ht="39.95" customHeight="1" spans="1:18">
      <c r="A3" s="6">
        <v>2</v>
      </c>
      <c r="B3" s="7" t="s">
        <v>14</v>
      </c>
      <c r="C3" s="6" t="s">
        <v>15</v>
      </c>
      <c r="D3" s="6" t="s">
        <v>16</v>
      </c>
      <c r="E3" s="6">
        <v>50</v>
      </c>
      <c r="F3" s="8">
        <f t="shared" ref="F3:F55" si="0">F2</f>
        <v>0.6</v>
      </c>
      <c r="G3" s="8">
        <f t="shared" ref="G3:G55" si="1">E3*F3</f>
        <v>30</v>
      </c>
      <c r="H3" s="6">
        <v>65</v>
      </c>
      <c r="I3" s="8">
        <v>21.5</v>
      </c>
      <c r="J3" s="8">
        <f t="shared" ref="J3:J55" si="2">J2</f>
        <v>0.6</v>
      </c>
      <c r="K3" s="8">
        <f t="shared" ref="K3:K55" si="3">I3*J3</f>
        <v>12.9</v>
      </c>
      <c r="L3" s="6">
        <v>73</v>
      </c>
      <c r="M3" s="6">
        <v>24</v>
      </c>
      <c r="N3" s="8">
        <f t="shared" ref="N3:N55" si="4">N2</f>
        <v>0.6</v>
      </c>
      <c r="O3" s="8">
        <f t="shared" ref="O3:O55" si="5">M3*N3</f>
        <v>14.4</v>
      </c>
      <c r="P3" s="8">
        <f t="shared" ref="P3:P42" si="6">G3+K3+O3</f>
        <v>57.3</v>
      </c>
      <c r="Q3" s="8">
        <f>RANK(P3,P:P,0)</f>
        <v>1</v>
      </c>
      <c r="R3" s="14" t="s">
        <v>17</v>
      </c>
    </row>
    <row r="4" s="1" customFormat="1" ht="39.95" customHeight="1" spans="1:18">
      <c r="A4" s="6">
        <v>1</v>
      </c>
      <c r="B4" s="7" t="s">
        <v>18</v>
      </c>
      <c r="C4" s="6" t="s">
        <v>19</v>
      </c>
      <c r="D4" s="6" t="s">
        <v>20</v>
      </c>
      <c r="E4" s="6">
        <v>48.5</v>
      </c>
      <c r="F4" s="8">
        <f t="shared" si="0"/>
        <v>0.6</v>
      </c>
      <c r="G4" s="8">
        <f t="shared" si="1"/>
        <v>29.1</v>
      </c>
      <c r="H4" s="6">
        <v>65</v>
      </c>
      <c r="I4" s="8">
        <v>21</v>
      </c>
      <c r="J4" s="8">
        <f t="shared" si="2"/>
        <v>0.6</v>
      </c>
      <c r="K4" s="8">
        <f t="shared" si="3"/>
        <v>12.6</v>
      </c>
      <c r="L4" s="6">
        <v>86</v>
      </c>
      <c r="M4" s="6">
        <v>25</v>
      </c>
      <c r="N4" s="8">
        <f t="shared" si="4"/>
        <v>0.6</v>
      </c>
      <c r="O4" s="8">
        <f t="shared" si="5"/>
        <v>15</v>
      </c>
      <c r="P4" s="8">
        <f t="shared" si="6"/>
        <v>56.7</v>
      </c>
      <c r="Q4" s="8">
        <f>RANK(P4,P:P,0)</f>
        <v>2</v>
      </c>
      <c r="R4" s="14" t="s">
        <v>17</v>
      </c>
    </row>
    <row r="5" s="1" customFormat="1" ht="39.95" customHeight="1" spans="1:18">
      <c r="A5" s="6">
        <v>20</v>
      </c>
      <c r="B5" s="7" t="s">
        <v>21</v>
      </c>
      <c r="C5" s="6" t="s">
        <v>22</v>
      </c>
      <c r="D5" s="8" t="s">
        <v>23</v>
      </c>
      <c r="E5" s="6">
        <v>45.5</v>
      </c>
      <c r="F5" s="8">
        <f t="shared" si="0"/>
        <v>0.6</v>
      </c>
      <c r="G5" s="8">
        <f t="shared" si="1"/>
        <v>27.3</v>
      </c>
      <c r="H5" s="8">
        <v>81</v>
      </c>
      <c r="I5" s="8">
        <v>25</v>
      </c>
      <c r="J5" s="8">
        <f t="shared" si="2"/>
        <v>0.6</v>
      </c>
      <c r="K5" s="8">
        <f t="shared" si="3"/>
        <v>15</v>
      </c>
      <c r="L5" s="8">
        <v>54</v>
      </c>
      <c r="M5" s="6">
        <v>20</v>
      </c>
      <c r="N5" s="8">
        <f t="shared" si="4"/>
        <v>0.6</v>
      </c>
      <c r="O5" s="8">
        <f t="shared" si="5"/>
        <v>12</v>
      </c>
      <c r="P5" s="8">
        <f t="shared" si="6"/>
        <v>54.3</v>
      </c>
      <c r="Q5" s="8">
        <f>RANK(P5,P:P,0)</f>
        <v>3</v>
      </c>
      <c r="R5" s="14" t="s">
        <v>17</v>
      </c>
    </row>
    <row r="6" s="1" customFormat="1" ht="39.95" customHeight="1" spans="1:18">
      <c r="A6" s="6">
        <v>34</v>
      </c>
      <c r="B6" s="7" t="s">
        <v>24</v>
      </c>
      <c r="C6" s="9" t="s">
        <v>25</v>
      </c>
      <c r="D6" s="8" t="s">
        <v>26</v>
      </c>
      <c r="E6" s="8">
        <v>49</v>
      </c>
      <c r="F6" s="8">
        <f t="shared" si="0"/>
        <v>0.6</v>
      </c>
      <c r="G6" s="8">
        <f t="shared" si="1"/>
        <v>29.4</v>
      </c>
      <c r="H6" s="8">
        <v>51</v>
      </c>
      <c r="I6" s="8">
        <v>15.5</v>
      </c>
      <c r="J6" s="8">
        <f t="shared" si="2"/>
        <v>0.6</v>
      </c>
      <c r="K6" s="8">
        <f t="shared" si="3"/>
        <v>9.3</v>
      </c>
      <c r="L6" s="8">
        <v>81</v>
      </c>
      <c r="M6" s="6">
        <v>24.5</v>
      </c>
      <c r="N6" s="8">
        <f t="shared" si="4"/>
        <v>0.6</v>
      </c>
      <c r="O6" s="8">
        <f t="shared" si="5"/>
        <v>14.7</v>
      </c>
      <c r="P6" s="8">
        <f t="shared" si="6"/>
        <v>53.4</v>
      </c>
      <c r="Q6" s="8">
        <f>RANK(P6,P:P,0)</f>
        <v>4</v>
      </c>
      <c r="R6" s="14" t="s">
        <v>17</v>
      </c>
    </row>
    <row r="7" s="1" customFormat="1" ht="39.95" customHeight="1" spans="1:18">
      <c r="A7" s="6">
        <v>10</v>
      </c>
      <c r="B7" s="7" t="s">
        <v>27</v>
      </c>
      <c r="C7" s="6" t="s">
        <v>28</v>
      </c>
      <c r="D7" s="6" t="s">
        <v>29</v>
      </c>
      <c r="E7" s="6">
        <v>49.5</v>
      </c>
      <c r="F7" s="8">
        <f t="shared" si="0"/>
        <v>0.6</v>
      </c>
      <c r="G7" s="8">
        <f t="shared" si="1"/>
        <v>29.7</v>
      </c>
      <c r="H7" s="6">
        <v>55</v>
      </c>
      <c r="I7" s="8">
        <v>18.5</v>
      </c>
      <c r="J7" s="8">
        <f t="shared" si="2"/>
        <v>0.6</v>
      </c>
      <c r="K7" s="8">
        <f t="shared" si="3"/>
        <v>11.1</v>
      </c>
      <c r="L7" s="6">
        <v>51</v>
      </c>
      <c r="M7" s="6">
        <v>17.5</v>
      </c>
      <c r="N7" s="8">
        <f t="shared" si="4"/>
        <v>0.6</v>
      </c>
      <c r="O7" s="8">
        <f t="shared" si="5"/>
        <v>10.5</v>
      </c>
      <c r="P7" s="8">
        <f t="shared" si="6"/>
        <v>51.3</v>
      </c>
      <c r="Q7" s="8">
        <f>RANK(P7,P:P,0)</f>
        <v>5</v>
      </c>
      <c r="R7" s="14" t="s">
        <v>17</v>
      </c>
    </row>
    <row r="8" s="1" customFormat="1" ht="39.95" customHeight="1" spans="1:18">
      <c r="A8" s="6">
        <v>8</v>
      </c>
      <c r="B8" s="7" t="s">
        <v>30</v>
      </c>
      <c r="C8" s="6" t="s">
        <v>31</v>
      </c>
      <c r="D8" s="6" t="s">
        <v>32</v>
      </c>
      <c r="E8" s="6">
        <v>42.5</v>
      </c>
      <c r="F8" s="8">
        <f t="shared" si="0"/>
        <v>0.6</v>
      </c>
      <c r="G8" s="8">
        <f t="shared" si="1"/>
        <v>25.5</v>
      </c>
      <c r="H8" s="6">
        <v>64</v>
      </c>
      <c r="I8" s="8">
        <v>20.5</v>
      </c>
      <c r="J8" s="8">
        <f t="shared" si="2"/>
        <v>0.6</v>
      </c>
      <c r="K8" s="8">
        <f t="shared" si="3"/>
        <v>12.3</v>
      </c>
      <c r="L8" s="6">
        <v>58</v>
      </c>
      <c r="M8" s="6">
        <v>22</v>
      </c>
      <c r="N8" s="8">
        <f t="shared" si="4"/>
        <v>0.6</v>
      </c>
      <c r="O8" s="8">
        <f t="shared" si="5"/>
        <v>13.2</v>
      </c>
      <c r="P8" s="8">
        <f t="shared" si="6"/>
        <v>51</v>
      </c>
      <c r="Q8" s="8">
        <f>RANK(P8,P:P,0)</f>
        <v>6</v>
      </c>
      <c r="R8" s="14" t="s">
        <v>17</v>
      </c>
    </row>
    <row r="9" s="1" customFormat="1" ht="39.95" customHeight="1" spans="1:18">
      <c r="A9" s="6">
        <v>37</v>
      </c>
      <c r="B9" s="7" t="s">
        <v>33</v>
      </c>
      <c r="C9" s="9" t="s">
        <v>34</v>
      </c>
      <c r="D9" s="8" t="s">
        <v>35</v>
      </c>
      <c r="E9" s="6">
        <v>48</v>
      </c>
      <c r="F9" s="8">
        <f t="shared" si="0"/>
        <v>0.6</v>
      </c>
      <c r="G9" s="8">
        <f t="shared" si="1"/>
        <v>28.8</v>
      </c>
      <c r="H9" s="8">
        <v>45</v>
      </c>
      <c r="I9" s="8">
        <v>11.5</v>
      </c>
      <c r="J9" s="8">
        <f t="shared" si="2"/>
        <v>0.6</v>
      </c>
      <c r="K9" s="8">
        <f t="shared" si="3"/>
        <v>6.9</v>
      </c>
      <c r="L9" s="8">
        <v>60</v>
      </c>
      <c r="M9" s="6">
        <v>22.5</v>
      </c>
      <c r="N9" s="8">
        <f t="shared" si="4"/>
        <v>0.6</v>
      </c>
      <c r="O9" s="8">
        <f t="shared" si="5"/>
        <v>13.5</v>
      </c>
      <c r="P9" s="8">
        <f t="shared" si="6"/>
        <v>49.2</v>
      </c>
      <c r="Q9" s="8">
        <f>RANK(P9,P:P,0)</f>
        <v>7</v>
      </c>
      <c r="R9" s="14" t="s">
        <v>17</v>
      </c>
    </row>
    <row r="10" s="1" customFormat="1" ht="39.95" customHeight="1" spans="1:18">
      <c r="A10" s="6">
        <v>52</v>
      </c>
      <c r="B10" s="7" t="s">
        <v>36</v>
      </c>
      <c r="C10" s="9" t="s">
        <v>37</v>
      </c>
      <c r="D10" s="8" t="s">
        <v>38</v>
      </c>
      <c r="E10" s="6">
        <v>40.5</v>
      </c>
      <c r="F10" s="8">
        <f t="shared" si="0"/>
        <v>0.6</v>
      </c>
      <c r="G10" s="8">
        <f t="shared" si="1"/>
        <v>24.3</v>
      </c>
      <c r="H10" s="8">
        <v>58</v>
      </c>
      <c r="I10" s="8">
        <v>19.5</v>
      </c>
      <c r="J10" s="8">
        <f t="shared" si="2"/>
        <v>0.6</v>
      </c>
      <c r="K10" s="8">
        <f t="shared" si="3"/>
        <v>11.7</v>
      </c>
      <c r="L10" s="8">
        <v>57</v>
      </c>
      <c r="M10" s="6">
        <v>21.5</v>
      </c>
      <c r="N10" s="8">
        <f t="shared" si="4"/>
        <v>0.6</v>
      </c>
      <c r="O10" s="8">
        <f t="shared" si="5"/>
        <v>12.9</v>
      </c>
      <c r="P10" s="8">
        <f t="shared" si="6"/>
        <v>48.9</v>
      </c>
      <c r="Q10" s="8">
        <f>RANK(P10,P:P,0)</f>
        <v>8</v>
      </c>
      <c r="R10" s="14" t="s">
        <v>17</v>
      </c>
    </row>
    <row r="11" s="1" customFormat="1" ht="39.95" customHeight="1" spans="1:18">
      <c r="A11" s="6">
        <v>24</v>
      </c>
      <c r="B11" s="7" t="s">
        <v>39</v>
      </c>
      <c r="C11" s="6" t="s">
        <v>40</v>
      </c>
      <c r="D11" s="8" t="s">
        <v>41</v>
      </c>
      <c r="E11" s="6">
        <v>42</v>
      </c>
      <c r="F11" s="8">
        <f t="shared" si="0"/>
        <v>0.6</v>
      </c>
      <c r="G11" s="8">
        <f t="shared" si="1"/>
        <v>25.2</v>
      </c>
      <c r="H11" s="8">
        <v>73</v>
      </c>
      <c r="I11" s="8">
        <v>24</v>
      </c>
      <c r="J11" s="8">
        <f t="shared" si="2"/>
        <v>0.6</v>
      </c>
      <c r="K11" s="8">
        <f t="shared" si="3"/>
        <v>14.4</v>
      </c>
      <c r="L11" s="8">
        <v>40</v>
      </c>
      <c r="M11" s="6">
        <v>12.5</v>
      </c>
      <c r="N11" s="8">
        <f t="shared" si="4"/>
        <v>0.6</v>
      </c>
      <c r="O11" s="8">
        <f t="shared" si="5"/>
        <v>7.5</v>
      </c>
      <c r="P11" s="8">
        <f t="shared" si="6"/>
        <v>47.1</v>
      </c>
      <c r="Q11" s="8">
        <f>RANK(P11,P:P,0)</f>
        <v>9</v>
      </c>
      <c r="R11" s="14" t="s">
        <v>17</v>
      </c>
    </row>
    <row r="12" s="1" customFormat="1" ht="39.95" customHeight="1" spans="1:18">
      <c r="A12" s="6">
        <v>12</v>
      </c>
      <c r="B12" s="7" t="s">
        <v>42</v>
      </c>
      <c r="C12" s="6" t="s">
        <v>43</v>
      </c>
      <c r="D12" s="6" t="s">
        <v>44</v>
      </c>
      <c r="E12" s="6">
        <v>44.5</v>
      </c>
      <c r="F12" s="8">
        <f t="shared" si="0"/>
        <v>0.6</v>
      </c>
      <c r="G12" s="8">
        <f t="shared" si="1"/>
        <v>26.7</v>
      </c>
      <c r="H12" s="6">
        <v>46</v>
      </c>
      <c r="I12" s="8">
        <v>12.5</v>
      </c>
      <c r="J12" s="8">
        <f t="shared" si="2"/>
        <v>0.6</v>
      </c>
      <c r="K12" s="8">
        <f t="shared" si="3"/>
        <v>7.5</v>
      </c>
      <c r="L12" s="6">
        <v>57</v>
      </c>
      <c r="M12" s="6">
        <v>21</v>
      </c>
      <c r="N12" s="8">
        <f t="shared" si="4"/>
        <v>0.6</v>
      </c>
      <c r="O12" s="8">
        <f t="shared" si="5"/>
        <v>12.6</v>
      </c>
      <c r="P12" s="8">
        <f t="shared" si="6"/>
        <v>46.8</v>
      </c>
      <c r="Q12" s="8">
        <f>RANK(P12,P:P,0)</f>
        <v>10</v>
      </c>
      <c r="R12" s="14" t="s">
        <v>17</v>
      </c>
    </row>
    <row r="13" s="1" customFormat="1" ht="39.95" customHeight="1" spans="1:18">
      <c r="A13" s="6">
        <v>45</v>
      </c>
      <c r="B13" s="7" t="s">
        <v>45</v>
      </c>
      <c r="C13" s="9" t="s">
        <v>46</v>
      </c>
      <c r="D13" s="8" t="s">
        <v>47</v>
      </c>
      <c r="E13" s="8">
        <v>34</v>
      </c>
      <c r="F13" s="8">
        <f t="shared" si="0"/>
        <v>0.6</v>
      </c>
      <c r="G13" s="8">
        <f t="shared" si="1"/>
        <v>20.4</v>
      </c>
      <c r="H13" s="8">
        <v>61</v>
      </c>
      <c r="I13" s="8">
        <v>20</v>
      </c>
      <c r="J13" s="8">
        <f t="shared" si="2"/>
        <v>0.6</v>
      </c>
      <c r="K13" s="8">
        <f t="shared" si="3"/>
        <v>12</v>
      </c>
      <c r="L13" s="8">
        <v>71</v>
      </c>
      <c r="M13" s="6">
        <v>23.5</v>
      </c>
      <c r="N13" s="8">
        <f t="shared" si="4"/>
        <v>0.6</v>
      </c>
      <c r="O13" s="8">
        <f t="shared" si="5"/>
        <v>14.1</v>
      </c>
      <c r="P13" s="8">
        <f t="shared" si="6"/>
        <v>46.5</v>
      </c>
      <c r="Q13" s="8">
        <f>RANK(P13,P:P,0)</f>
        <v>11</v>
      </c>
      <c r="R13" s="14" t="s">
        <v>17</v>
      </c>
    </row>
    <row r="14" s="1" customFormat="1" ht="39.95" customHeight="1" spans="1:18">
      <c r="A14" s="6">
        <v>47</v>
      </c>
      <c r="B14" s="7" t="s">
        <v>48</v>
      </c>
      <c r="C14" s="9" t="s">
        <v>49</v>
      </c>
      <c r="D14" s="8" t="s">
        <v>50</v>
      </c>
      <c r="E14" s="6">
        <v>47</v>
      </c>
      <c r="F14" s="8">
        <f t="shared" si="0"/>
        <v>0.6</v>
      </c>
      <c r="G14" s="8">
        <f t="shared" si="1"/>
        <v>28.2</v>
      </c>
      <c r="H14" s="8">
        <v>52</v>
      </c>
      <c r="I14" s="8">
        <v>17</v>
      </c>
      <c r="J14" s="8">
        <f t="shared" si="2"/>
        <v>0.6</v>
      </c>
      <c r="K14" s="8">
        <f t="shared" si="3"/>
        <v>10.2</v>
      </c>
      <c r="L14" s="8">
        <v>41</v>
      </c>
      <c r="M14" s="6">
        <v>13.5</v>
      </c>
      <c r="N14" s="8">
        <f t="shared" si="4"/>
        <v>0.6</v>
      </c>
      <c r="O14" s="8">
        <f t="shared" si="5"/>
        <v>8.1</v>
      </c>
      <c r="P14" s="8">
        <f t="shared" si="6"/>
        <v>46.5</v>
      </c>
      <c r="Q14" s="8">
        <f>RANK(P14,P:P,0)</f>
        <v>11</v>
      </c>
      <c r="R14" s="14" t="s">
        <v>17</v>
      </c>
    </row>
    <row r="15" s="1" customFormat="1" ht="39.95" customHeight="1" spans="1:18">
      <c r="A15" s="6">
        <v>51</v>
      </c>
      <c r="B15" s="7" t="s">
        <v>51</v>
      </c>
      <c r="C15" s="9" t="s">
        <v>52</v>
      </c>
      <c r="D15" s="8" t="s">
        <v>53</v>
      </c>
      <c r="E15" s="6">
        <v>36</v>
      </c>
      <c r="F15" s="8">
        <f t="shared" si="0"/>
        <v>0.6</v>
      </c>
      <c r="G15" s="8">
        <f t="shared" si="1"/>
        <v>21.6</v>
      </c>
      <c r="H15" s="8">
        <v>54</v>
      </c>
      <c r="I15" s="8">
        <v>17.5</v>
      </c>
      <c r="J15" s="8">
        <f t="shared" si="2"/>
        <v>0.6</v>
      </c>
      <c r="K15" s="8">
        <f t="shared" si="3"/>
        <v>10.5</v>
      </c>
      <c r="L15" s="8">
        <v>60</v>
      </c>
      <c r="M15" s="6">
        <v>23</v>
      </c>
      <c r="N15" s="8">
        <f t="shared" si="4"/>
        <v>0.6</v>
      </c>
      <c r="O15" s="8">
        <f t="shared" si="5"/>
        <v>13.8</v>
      </c>
      <c r="P15" s="8">
        <f t="shared" si="6"/>
        <v>45.9</v>
      </c>
      <c r="Q15" s="8">
        <f>RANK(P15,P:P,0)</f>
        <v>13</v>
      </c>
      <c r="R15" s="14" t="s">
        <v>17</v>
      </c>
    </row>
    <row r="16" s="1" customFormat="1" ht="39.95" customHeight="1" spans="1:18">
      <c r="A16" s="6">
        <v>42</v>
      </c>
      <c r="B16" s="7" t="s">
        <v>54</v>
      </c>
      <c r="C16" s="9" t="s">
        <v>55</v>
      </c>
      <c r="D16" s="8" t="s">
        <v>56</v>
      </c>
      <c r="E16" s="8">
        <v>36.5</v>
      </c>
      <c r="F16" s="8">
        <f t="shared" si="0"/>
        <v>0.6</v>
      </c>
      <c r="G16" s="8">
        <f t="shared" si="1"/>
        <v>21.9</v>
      </c>
      <c r="H16" s="8">
        <v>70</v>
      </c>
      <c r="I16" s="8">
        <v>23</v>
      </c>
      <c r="J16" s="8">
        <f t="shared" si="2"/>
        <v>0.6</v>
      </c>
      <c r="K16" s="8">
        <f t="shared" si="3"/>
        <v>13.8</v>
      </c>
      <c r="L16" s="8">
        <v>45</v>
      </c>
      <c r="M16" s="6">
        <v>15</v>
      </c>
      <c r="N16" s="8">
        <f t="shared" si="4"/>
        <v>0.6</v>
      </c>
      <c r="O16" s="8">
        <f t="shared" si="5"/>
        <v>9</v>
      </c>
      <c r="P16" s="8">
        <f t="shared" si="6"/>
        <v>44.7</v>
      </c>
      <c r="Q16" s="8">
        <f>RANK(P16,P:P,0)</f>
        <v>14</v>
      </c>
      <c r="R16" s="14" t="s">
        <v>17</v>
      </c>
    </row>
    <row r="17" ht="39.95" customHeight="1" spans="1:18">
      <c r="A17" s="6">
        <v>25</v>
      </c>
      <c r="B17" s="7" t="s">
        <v>57</v>
      </c>
      <c r="C17" s="6" t="s">
        <v>58</v>
      </c>
      <c r="D17" s="8" t="s">
        <v>59</v>
      </c>
      <c r="E17" s="8">
        <v>39</v>
      </c>
      <c r="F17" s="8">
        <f t="shared" si="0"/>
        <v>0.6</v>
      </c>
      <c r="G17" s="8">
        <f t="shared" si="1"/>
        <v>23.4</v>
      </c>
      <c r="H17" s="8">
        <v>58</v>
      </c>
      <c r="I17" s="8">
        <v>19</v>
      </c>
      <c r="J17" s="8">
        <f t="shared" si="2"/>
        <v>0.6</v>
      </c>
      <c r="K17" s="8">
        <f t="shared" si="3"/>
        <v>11.4</v>
      </c>
      <c r="L17" s="8">
        <v>47</v>
      </c>
      <c r="M17" s="6">
        <v>16</v>
      </c>
      <c r="N17" s="8">
        <f t="shared" si="4"/>
        <v>0.6</v>
      </c>
      <c r="O17" s="8">
        <f t="shared" si="5"/>
        <v>9.6</v>
      </c>
      <c r="P17" s="8">
        <f t="shared" si="6"/>
        <v>44.4</v>
      </c>
      <c r="Q17" s="8">
        <f>RANK(P17,P:P,0)</f>
        <v>15</v>
      </c>
      <c r="R17" s="14" t="s">
        <v>17</v>
      </c>
    </row>
    <row r="18" ht="39.95" customHeight="1" spans="1:18">
      <c r="A18" s="6">
        <v>53</v>
      </c>
      <c r="B18" s="7" t="s">
        <v>60</v>
      </c>
      <c r="C18" s="9" t="s">
        <v>61</v>
      </c>
      <c r="D18" s="8" t="s">
        <v>62</v>
      </c>
      <c r="E18" s="6">
        <v>37.5</v>
      </c>
      <c r="F18" s="8">
        <f t="shared" si="0"/>
        <v>0.6</v>
      </c>
      <c r="G18" s="8">
        <f t="shared" si="1"/>
        <v>22.5</v>
      </c>
      <c r="H18" s="8">
        <v>50</v>
      </c>
      <c r="I18" s="8">
        <v>14.5</v>
      </c>
      <c r="J18" s="8">
        <f t="shared" si="2"/>
        <v>0.6</v>
      </c>
      <c r="K18" s="8">
        <f t="shared" si="3"/>
        <v>8.7</v>
      </c>
      <c r="L18" s="8">
        <v>55</v>
      </c>
      <c r="M18" s="6">
        <v>20.5</v>
      </c>
      <c r="N18" s="8">
        <f t="shared" si="4"/>
        <v>0.6</v>
      </c>
      <c r="O18" s="8">
        <f t="shared" si="5"/>
        <v>12.3</v>
      </c>
      <c r="P18" s="8">
        <f t="shared" si="6"/>
        <v>43.5</v>
      </c>
      <c r="Q18" s="8">
        <f>RANK(P18,P:P,0)</f>
        <v>16</v>
      </c>
      <c r="R18" s="14" t="s">
        <v>17</v>
      </c>
    </row>
    <row r="19" ht="39.95" customHeight="1" spans="1:18">
      <c r="A19" s="6">
        <v>15</v>
      </c>
      <c r="B19" s="7" t="s">
        <v>63</v>
      </c>
      <c r="C19" s="6" t="s">
        <v>64</v>
      </c>
      <c r="D19" s="6" t="s">
        <v>65</v>
      </c>
      <c r="E19" s="6">
        <v>45</v>
      </c>
      <c r="F19" s="8">
        <f t="shared" si="0"/>
        <v>0.6</v>
      </c>
      <c r="G19" s="8">
        <f t="shared" si="1"/>
        <v>27</v>
      </c>
      <c r="H19" s="6">
        <v>42</v>
      </c>
      <c r="I19" s="8">
        <v>9</v>
      </c>
      <c r="J19" s="8">
        <f t="shared" si="2"/>
        <v>0.6</v>
      </c>
      <c r="K19" s="8">
        <f t="shared" si="3"/>
        <v>5.4</v>
      </c>
      <c r="L19" s="6">
        <v>53</v>
      </c>
      <c r="M19" s="6">
        <v>18.5</v>
      </c>
      <c r="N19" s="8">
        <f t="shared" si="4"/>
        <v>0.6</v>
      </c>
      <c r="O19" s="8">
        <f t="shared" si="5"/>
        <v>11.1</v>
      </c>
      <c r="P19" s="8">
        <f t="shared" si="6"/>
        <v>43.5</v>
      </c>
      <c r="Q19" s="8">
        <f>RANK(P19,P:P,0)</f>
        <v>16</v>
      </c>
      <c r="R19" s="14" t="s">
        <v>17</v>
      </c>
    </row>
    <row r="20" ht="39.95" customHeight="1" spans="1:18">
      <c r="A20" s="6">
        <v>11</v>
      </c>
      <c r="B20" s="7" t="s">
        <v>66</v>
      </c>
      <c r="C20" s="6" t="s">
        <v>67</v>
      </c>
      <c r="D20" s="6" t="s">
        <v>68</v>
      </c>
      <c r="E20" s="8">
        <v>46.5</v>
      </c>
      <c r="F20" s="8">
        <f t="shared" si="0"/>
        <v>0.6</v>
      </c>
      <c r="G20" s="8">
        <f t="shared" si="1"/>
        <v>27.9</v>
      </c>
      <c r="H20" s="6">
        <v>43</v>
      </c>
      <c r="I20" s="8">
        <v>10</v>
      </c>
      <c r="J20" s="8">
        <f t="shared" si="2"/>
        <v>0.6</v>
      </c>
      <c r="K20" s="8">
        <f t="shared" si="3"/>
        <v>6</v>
      </c>
      <c r="L20" s="6">
        <v>46</v>
      </c>
      <c r="M20" s="6">
        <v>15.5</v>
      </c>
      <c r="N20" s="8">
        <f t="shared" si="4"/>
        <v>0.6</v>
      </c>
      <c r="O20" s="8">
        <f t="shared" si="5"/>
        <v>9.3</v>
      </c>
      <c r="P20" s="8">
        <f t="shared" si="6"/>
        <v>43.2</v>
      </c>
      <c r="Q20" s="8">
        <f>RANK(P20,P:P,0)</f>
        <v>18</v>
      </c>
      <c r="R20" s="14" t="s">
        <v>17</v>
      </c>
    </row>
    <row r="21" ht="39.95" customHeight="1" spans="1:18">
      <c r="A21" s="6">
        <v>40</v>
      </c>
      <c r="B21" s="7" t="s">
        <v>69</v>
      </c>
      <c r="C21" s="9" t="s">
        <v>70</v>
      </c>
      <c r="D21" s="8" t="s">
        <v>71</v>
      </c>
      <c r="E21" s="6">
        <v>40</v>
      </c>
      <c r="F21" s="8">
        <f t="shared" si="0"/>
        <v>0.6</v>
      </c>
      <c r="G21" s="8">
        <f t="shared" si="1"/>
        <v>24</v>
      </c>
      <c r="H21" s="8">
        <v>80</v>
      </c>
      <c r="I21" s="8">
        <v>24.5</v>
      </c>
      <c r="J21" s="8">
        <f t="shared" si="2"/>
        <v>0.6</v>
      </c>
      <c r="K21" s="8">
        <f t="shared" si="3"/>
        <v>14.7</v>
      </c>
      <c r="L21" s="8">
        <v>31</v>
      </c>
      <c r="M21" s="6">
        <v>7</v>
      </c>
      <c r="N21" s="8">
        <f t="shared" si="4"/>
        <v>0.6</v>
      </c>
      <c r="O21" s="8">
        <f t="shared" si="5"/>
        <v>4.2</v>
      </c>
      <c r="P21" s="8">
        <f t="shared" si="6"/>
        <v>42.9</v>
      </c>
      <c r="Q21" s="8">
        <f>RANK(P21,P:P,0)</f>
        <v>19</v>
      </c>
      <c r="R21" s="14" t="s">
        <v>17</v>
      </c>
    </row>
    <row r="22" ht="39.95" customHeight="1" spans="1:18">
      <c r="A22" s="6">
        <v>22</v>
      </c>
      <c r="B22" s="7" t="s">
        <v>36</v>
      </c>
      <c r="C22" s="6" t="s">
        <v>72</v>
      </c>
      <c r="D22" s="8" t="s">
        <v>73</v>
      </c>
      <c r="E22" s="6">
        <v>43</v>
      </c>
      <c r="F22" s="8">
        <f t="shared" si="0"/>
        <v>0.6</v>
      </c>
      <c r="G22" s="8">
        <f t="shared" si="1"/>
        <v>25.8</v>
      </c>
      <c r="H22" s="8">
        <v>70</v>
      </c>
      <c r="I22" s="8">
        <v>23.5</v>
      </c>
      <c r="J22" s="8">
        <f t="shared" si="2"/>
        <v>0.6</v>
      </c>
      <c r="K22" s="8">
        <f t="shared" si="3"/>
        <v>14.1</v>
      </c>
      <c r="L22" s="8">
        <v>17</v>
      </c>
      <c r="M22" s="6">
        <v>5</v>
      </c>
      <c r="N22" s="8">
        <f t="shared" si="4"/>
        <v>0.6</v>
      </c>
      <c r="O22" s="8">
        <f t="shared" si="5"/>
        <v>3</v>
      </c>
      <c r="P22" s="8">
        <f t="shared" si="6"/>
        <v>42.9</v>
      </c>
      <c r="Q22" s="8">
        <f>RANK(P22,P:P,0)</f>
        <v>19</v>
      </c>
      <c r="R22" s="14" t="s">
        <v>17</v>
      </c>
    </row>
    <row r="23" ht="39.95" customHeight="1" spans="1:18">
      <c r="A23" s="6">
        <v>46</v>
      </c>
      <c r="B23" s="7" t="s">
        <v>74</v>
      </c>
      <c r="C23" s="9" t="s">
        <v>75</v>
      </c>
      <c r="D23" s="8" t="s">
        <v>76</v>
      </c>
      <c r="E23" s="8">
        <v>41.5</v>
      </c>
      <c r="F23" s="8">
        <f t="shared" si="0"/>
        <v>0.6</v>
      </c>
      <c r="G23" s="8">
        <f t="shared" si="1"/>
        <v>24.9</v>
      </c>
      <c r="H23" s="8">
        <v>50</v>
      </c>
      <c r="I23" s="8">
        <v>15</v>
      </c>
      <c r="J23" s="8">
        <f t="shared" si="2"/>
        <v>0.6</v>
      </c>
      <c r="K23" s="8">
        <f t="shared" si="3"/>
        <v>9</v>
      </c>
      <c r="L23" s="8">
        <v>44</v>
      </c>
      <c r="M23" s="6">
        <v>14.5</v>
      </c>
      <c r="N23" s="8">
        <f t="shared" si="4"/>
        <v>0.6</v>
      </c>
      <c r="O23" s="8">
        <f t="shared" si="5"/>
        <v>8.7</v>
      </c>
      <c r="P23" s="8">
        <f t="shared" si="6"/>
        <v>42.6</v>
      </c>
      <c r="Q23" s="8">
        <f>RANK(P23,P:P,0)</f>
        <v>21</v>
      </c>
      <c r="R23" s="14" t="s">
        <v>17</v>
      </c>
    </row>
    <row r="24" ht="39.95" customHeight="1" spans="1:18">
      <c r="A24" s="6">
        <v>30</v>
      </c>
      <c r="B24" s="7" t="s">
        <v>77</v>
      </c>
      <c r="C24" s="6" t="s">
        <v>78</v>
      </c>
      <c r="D24" s="8" t="s">
        <v>79</v>
      </c>
      <c r="E24" s="6">
        <v>38.5</v>
      </c>
      <c r="F24" s="8">
        <f t="shared" si="0"/>
        <v>0.6</v>
      </c>
      <c r="G24" s="8">
        <f t="shared" si="1"/>
        <v>23.1</v>
      </c>
      <c r="H24" s="8">
        <v>66</v>
      </c>
      <c r="I24" s="8">
        <v>22</v>
      </c>
      <c r="J24" s="8">
        <f t="shared" si="2"/>
        <v>0.6</v>
      </c>
      <c r="K24" s="8">
        <f t="shared" si="3"/>
        <v>13.2</v>
      </c>
      <c r="L24" s="8">
        <v>38</v>
      </c>
      <c r="M24" s="6">
        <v>10</v>
      </c>
      <c r="N24" s="8">
        <f t="shared" si="4"/>
        <v>0.6</v>
      </c>
      <c r="O24" s="8">
        <f t="shared" si="5"/>
        <v>6</v>
      </c>
      <c r="P24" s="8">
        <f t="shared" si="6"/>
        <v>42.3</v>
      </c>
      <c r="Q24" s="8">
        <f>RANK(P24,P:P,0)</f>
        <v>22</v>
      </c>
      <c r="R24" s="14" t="s">
        <v>17</v>
      </c>
    </row>
    <row r="25" ht="39.95" customHeight="1" spans="1:18">
      <c r="A25" s="6">
        <v>29</v>
      </c>
      <c r="B25" s="7" t="s">
        <v>80</v>
      </c>
      <c r="C25" s="6" t="s">
        <v>81</v>
      </c>
      <c r="D25" s="8" t="s">
        <v>82</v>
      </c>
      <c r="E25" s="6">
        <v>33.5</v>
      </c>
      <c r="F25" s="8">
        <f t="shared" si="0"/>
        <v>0.6</v>
      </c>
      <c r="G25" s="8">
        <f t="shared" si="1"/>
        <v>20.1</v>
      </c>
      <c r="H25" s="8">
        <v>55</v>
      </c>
      <c r="I25" s="8">
        <v>18</v>
      </c>
      <c r="J25" s="8">
        <f t="shared" si="2"/>
        <v>0.6</v>
      </c>
      <c r="K25" s="8">
        <f t="shared" si="3"/>
        <v>10.8</v>
      </c>
      <c r="L25" s="8">
        <v>51</v>
      </c>
      <c r="M25" s="6">
        <v>17</v>
      </c>
      <c r="N25" s="8">
        <f t="shared" si="4"/>
        <v>0.6</v>
      </c>
      <c r="O25" s="8">
        <f t="shared" si="5"/>
        <v>10.2</v>
      </c>
      <c r="P25" s="8">
        <f t="shared" si="6"/>
        <v>41.1</v>
      </c>
      <c r="Q25" s="8">
        <f>RANK(P25,P:P,0)</f>
        <v>23</v>
      </c>
      <c r="R25" s="14" t="s">
        <v>17</v>
      </c>
    </row>
    <row r="26" ht="39.95" customHeight="1" spans="1:18">
      <c r="A26" s="6">
        <v>7</v>
      </c>
      <c r="B26" s="7" t="s">
        <v>83</v>
      </c>
      <c r="C26" s="6" t="s">
        <v>84</v>
      </c>
      <c r="D26" s="6" t="s">
        <v>85</v>
      </c>
      <c r="E26" s="6">
        <v>38</v>
      </c>
      <c r="F26" s="8">
        <f t="shared" si="0"/>
        <v>0.6</v>
      </c>
      <c r="G26" s="8">
        <f t="shared" si="1"/>
        <v>22.8</v>
      </c>
      <c r="H26" s="6">
        <v>52</v>
      </c>
      <c r="I26" s="8">
        <v>16.5</v>
      </c>
      <c r="J26" s="8">
        <f t="shared" si="2"/>
        <v>0.6</v>
      </c>
      <c r="K26" s="8">
        <f t="shared" si="3"/>
        <v>9.9</v>
      </c>
      <c r="L26" s="6">
        <v>41</v>
      </c>
      <c r="M26" s="6">
        <v>13</v>
      </c>
      <c r="N26" s="8">
        <f t="shared" si="4"/>
        <v>0.6</v>
      </c>
      <c r="O26" s="8">
        <f t="shared" si="5"/>
        <v>7.8</v>
      </c>
      <c r="P26" s="8">
        <f t="shared" si="6"/>
        <v>40.5</v>
      </c>
      <c r="Q26" s="8">
        <f>RANK(P26,P:P,0)</f>
        <v>24</v>
      </c>
      <c r="R26" s="14" t="s">
        <v>17</v>
      </c>
    </row>
    <row r="27" ht="39.95" customHeight="1" spans="1:18">
      <c r="A27" s="6">
        <v>13</v>
      </c>
      <c r="B27" s="7" t="s">
        <v>86</v>
      </c>
      <c r="C27" s="6" t="s">
        <v>87</v>
      </c>
      <c r="D27" s="6" t="s">
        <v>88</v>
      </c>
      <c r="E27" s="6">
        <v>41</v>
      </c>
      <c r="F27" s="8">
        <f t="shared" si="0"/>
        <v>0.6</v>
      </c>
      <c r="G27" s="8">
        <f t="shared" si="1"/>
        <v>24.6</v>
      </c>
      <c r="H27" s="6">
        <v>31</v>
      </c>
      <c r="I27" s="8">
        <v>5.5</v>
      </c>
      <c r="J27" s="8">
        <f t="shared" si="2"/>
        <v>0.6</v>
      </c>
      <c r="K27" s="8">
        <f t="shared" si="3"/>
        <v>3.3</v>
      </c>
      <c r="L27" s="6">
        <v>54</v>
      </c>
      <c r="M27" s="6">
        <v>19.5</v>
      </c>
      <c r="N27" s="8">
        <f t="shared" si="4"/>
        <v>0.6</v>
      </c>
      <c r="O27" s="8">
        <f t="shared" si="5"/>
        <v>11.7</v>
      </c>
      <c r="P27" s="8">
        <f t="shared" si="6"/>
        <v>39.6</v>
      </c>
      <c r="Q27" s="8">
        <f>RANK(P27,P:P,0)</f>
        <v>25</v>
      </c>
      <c r="R27" s="14" t="s">
        <v>17</v>
      </c>
    </row>
    <row r="28" ht="39.95" customHeight="1" spans="1:18">
      <c r="A28" s="6">
        <v>4</v>
      </c>
      <c r="B28" s="7" t="s">
        <v>89</v>
      </c>
      <c r="C28" s="6" t="s">
        <v>90</v>
      </c>
      <c r="D28" s="6" t="s">
        <v>91</v>
      </c>
      <c r="E28" s="6">
        <v>47.5</v>
      </c>
      <c r="F28" s="8">
        <f t="shared" si="0"/>
        <v>0.6</v>
      </c>
      <c r="G28" s="8">
        <f t="shared" si="1"/>
        <v>28.5</v>
      </c>
      <c r="H28" s="6">
        <v>42</v>
      </c>
      <c r="I28" s="8">
        <v>9.5</v>
      </c>
      <c r="J28" s="8">
        <f t="shared" si="2"/>
        <v>0.6</v>
      </c>
      <c r="K28" s="8">
        <f t="shared" si="3"/>
        <v>5.7</v>
      </c>
      <c r="L28" s="6">
        <v>34</v>
      </c>
      <c r="M28" s="6">
        <v>8.5</v>
      </c>
      <c r="N28" s="8">
        <f t="shared" si="4"/>
        <v>0.6</v>
      </c>
      <c r="O28" s="8">
        <f t="shared" si="5"/>
        <v>5.1</v>
      </c>
      <c r="P28" s="8">
        <f t="shared" si="6"/>
        <v>39.3</v>
      </c>
      <c r="Q28" s="8">
        <f>RANK(P28,P:P,0)</f>
        <v>26</v>
      </c>
      <c r="R28" s="14" t="s">
        <v>17</v>
      </c>
    </row>
    <row r="29" ht="39.95" customHeight="1" spans="1:18">
      <c r="A29" s="6">
        <v>32</v>
      </c>
      <c r="B29" s="7" t="s">
        <v>92</v>
      </c>
      <c r="C29" s="6" t="s">
        <v>93</v>
      </c>
      <c r="D29" s="8" t="s">
        <v>94</v>
      </c>
      <c r="E29" s="6">
        <v>46</v>
      </c>
      <c r="F29" s="8">
        <f t="shared" si="0"/>
        <v>0.6</v>
      </c>
      <c r="G29" s="8">
        <f t="shared" si="1"/>
        <v>27.6</v>
      </c>
      <c r="H29" s="8">
        <v>45</v>
      </c>
      <c r="I29" s="8">
        <v>11</v>
      </c>
      <c r="J29" s="8">
        <f t="shared" si="2"/>
        <v>0.6</v>
      </c>
      <c r="K29" s="8">
        <f t="shared" si="3"/>
        <v>6.6</v>
      </c>
      <c r="L29" s="8">
        <v>33</v>
      </c>
      <c r="M29" s="6">
        <v>8</v>
      </c>
      <c r="N29" s="8">
        <f t="shared" si="4"/>
        <v>0.6</v>
      </c>
      <c r="O29" s="8">
        <f t="shared" si="5"/>
        <v>4.8</v>
      </c>
      <c r="P29" s="8">
        <f t="shared" si="6"/>
        <v>39</v>
      </c>
      <c r="Q29" s="8">
        <f>RANK(P29,P:P,0)</f>
        <v>27</v>
      </c>
      <c r="R29" s="14" t="s">
        <v>17</v>
      </c>
    </row>
    <row r="30" ht="39.95" customHeight="1" spans="1:18">
      <c r="A30" s="6">
        <v>26</v>
      </c>
      <c r="B30" s="7" t="s">
        <v>95</v>
      </c>
      <c r="C30" s="6" t="s">
        <v>96</v>
      </c>
      <c r="D30" s="8" t="s">
        <v>97</v>
      </c>
      <c r="E30" s="6">
        <v>32</v>
      </c>
      <c r="F30" s="8">
        <f t="shared" si="0"/>
        <v>0.6</v>
      </c>
      <c r="G30" s="8">
        <f t="shared" si="1"/>
        <v>19.2</v>
      </c>
      <c r="H30" s="8">
        <v>50</v>
      </c>
      <c r="I30" s="8">
        <v>14</v>
      </c>
      <c r="J30" s="8">
        <f t="shared" si="2"/>
        <v>0.6</v>
      </c>
      <c r="K30" s="8">
        <f t="shared" si="3"/>
        <v>8.4</v>
      </c>
      <c r="L30" s="8">
        <v>52</v>
      </c>
      <c r="M30" s="6">
        <v>18</v>
      </c>
      <c r="N30" s="8">
        <f t="shared" si="4"/>
        <v>0.6</v>
      </c>
      <c r="O30" s="8">
        <f t="shared" si="5"/>
        <v>10.8</v>
      </c>
      <c r="P30" s="8">
        <f t="shared" si="6"/>
        <v>38.4</v>
      </c>
      <c r="Q30" s="8">
        <f>RANK(P30,P:P,0)</f>
        <v>28</v>
      </c>
      <c r="R30" s="14" t="s">
        <v>17</v>
      </c>
    </row>
    <row r="31" ht="40" customHeight="1" spans="1:18">
      <c r="A31" s="6">
        <v>50</v>
      </c>
      <c r="B31" s="7" t="s">
        <v>98</v>
      </c>
      <c r="C31" s="9" t="s">
        <v>99</v>
      </c>
      <c r="D31" s="8" t="s">
        <v>100</v>
      </c>
      <c r="E31" s="6">
        <v>35.5</v>
      </c>
      <c r="F31" s="8">
        <f t="shared" si="0"/>
        <v>0.6</v>
      </c>
      <c r="G31" s="8">
        <f t="shared" si="1"/>
        <v>21.3</v>
      </c>
      <c r="H31" s="8">
        <v>52</v>
      </c>
      <c r="I31" s="8">
        <v>16</v>
      </c>
      <c r="J31" s="8">
        <f t="shared" si="2"/>
        <v>0.6</v>
      </c>
      <c r="K31" s="8">
        <f t="shared" si="3"/>
        <v>9.6</v>
      </c>
      <c r="L31" s="8">
        <v>40</v>
      </c>
      <c r="M31" s="6">
        <v>12</v>
      </c>
      <c r="N31" s="8">
        <f t="shared" si="4"/>
        <v>0.6</v>
      </c>
      <c r="O31" s="8">
        <f t="shared" si="5"/>
        <v>7.2</v>
      </c>
      <c r="P31" s="8">
        <f t="shared" si="6"/>
        <v>38.1</v>
      </c>
      <c r="Q31" s="8">
        <f>RANK(P31,P:P,0)</f>
        <v>29</v>
      </c>
      <c r="R31" s="14" t="s">
        <v>17</v>
      </c>
    </row>
    <row r="32" ht="40" customHeight="1" spans="1:18">
      <c r="A32" s="6">
        <v>31</v>
      </c>
      <c r="B32" s="7" t="s">
        <v>83</v>
      </c>
      <c r="C32" s="6" t="s">
        <v>101</v>
      </c>
      <c r="D32" s="8" t="s">
        <v>102</v>
      </c>
      <c r="E32" s="6">
        <v>43.5</v>
      </c>
      <c r="F32" s="8">
        <f t="shared" si="0"/>
        <v>0.6</v>
      </c>
      <c r="G32" s="8">
        <f t="shared" si="1"/>
        <v>26.1</v>
      </c>
      <c r="H32" s="8">
        <v>47</v>
      </c>
      <c r="I32" s="8">
        <v>13.5</v>
      </c>
      <c r="J32" s="8">
        <f t="shared" si="2"/>
        <v>0.6</v>
      </c>
      <c r="K32" s="8">
        <f t="shared" si="3"/>
        <v>8.1</v>
      </c>
      <c r="L32" s="8">
        <v>28</v>
      </c>
      <c r="M32" s="6">
        <v>6.5</v>
      </c>
      <c r="N32" s="8">
        <f t="shared" si="4"/>
        <v>0.6</v>
      </c>
      <c r="O32" s="8">
        <f t="shared" si="5"/>
        <v>3.9</v>
      </c>
      <c r="P32" s="8">
        <f t="shared" si="6"/>
        <v>38.1</v>
      </c>
      <c r="Q32" s="8">
        <f>RANK(P32,P:P,0)</f>
        <v>29</v>
      </c>
      <c r="R32" s="14" t="s">
        <v>17</v>
      </c>
    </row>
    <row r="33" ht="40" customHeight="1" spans="1:18">
      <c r="A33" s="6">
        <v>21</v>
      </c>
      <c r="B33" s="7" t="s">
        <v>103</v>
      </c>
      <c r="C33" s="6" t="s">
        <v>104</v>
      </c>
      <c r="D33" s="8" t="s">
        <v>105</v>
      </c>
      <c r="E33" s="6">
        <v>39.5</v>
      </c>
      <c r="F33" s="8">
        <f t="shared" si="0"/>
        <v>0.6</v>
      </c>
      <c r="G33" s="8">
        <f t="shared" si="1"/>
        <v>23.7</v>
      </c>
      <c r="H33" s="8">
        <v>42</v>
      </c>
      <c r="I33" s="8">
        <v>8.5</v>
      </c>
      <c r="J33" s="8">
        <f t="shared" si="2"/>
        <v>0.6</v>
      </c>
      <c r="K33" s="8">
        <f t="shared" si="3"/>
        <v>5.1</v>
      </c>
      <c r="L33" s="8">
        <v>43</v>
      </c>
      <c r="M33" s="6">
        <v>14</v>
      </c>
      <c r="N33" s="8">
        <f t="shared" si="4"/>
        <v>0.6</v>
      </c>
      <c r="O33" s="8">
        <f t="shared" si="5"/>
        <v>8.4</v>
      </c>
      <c r="P33" s="8">
        <f t="shared" si="6"/>
        <v>37.2</v>
      </c>
      <c r="Q33" s="8">
        <f>RANK(P33,P:P,0)</f>
        <v>31</v>
      </c>
      <c r="R33" s="6" t="s">
        <v>106</v>
      </c>
    </row>
    <row r="34" ht="40" customHeight="1" spans="1:18">
      <c r="A34" s="6">
        <v>28</v>
      </c>
      <c r="B34" s="7" t="s">
        <v>107</v>
      </c>
      <c r="C34" s="6" t="s">
        <v>108</v>
      </c>
      <c r="D34" s="8" t="s">
        <v>109</v>
      </c>
      <c r="E34" s="8">
        <v>31.5</v>
      </c>
      <c r="F34" s="8">
        <f t="shared" si="0"/>
        <v>0.6</v>
      </c>
      <c r="G34" s="8">
        <f t="shared" si="1"/>
        <v>18.9</v>
      </c>
      <c r="H34" s="8">
        <v>44</v>
      </c>
      <c r="I34" s="8">
        <v>10.5</v>
      </c>
      <c r="J34" s="8">
        <f t="shared" si="2"/>
        <v>0.6</v>
      </c>
      <c r="K34" s="8">
        <f t="shared" si="3"/>
        <v>6.3</v>
      </c>
      <c r="L34" s="8">
        <v>50</v>
      </c>
      <c r="M34" s="6">
        <v>16.5</v>
      </c>
      <c r="N34" s="8">
        <f t="shared" si="4"/>
        <v>0.6</v>
      </c>
      <c r="O34" s="8">
        <f t="shared" si="5"/>
        <v>9.9</v>
      </c>
      <c r="P34" s="8">
        <f t="shared" si="6"/>
        <v>35.1</v>
      </c>
      <c r="Q34" s="8">
        <f>RANK(P34,P:P,0)</f>
        <v>32</v>
      </c>
      <c r="R34" s="6" t="s">
        <v>106</v>
      </c>
    </row>
    <row r="35" ht="40" customHeight="1" spans="1:18">
      <c r="A35" s="6">
        <v>3</v>
      </c>
      <c r="B35" s="7" t="s">
        <v>30</v>
      </c>
      <c r="C35" s="6" t="s">
        <v>110</v>
      </c>
      <c r="D35" s="6" t="s">
        <v>111</v>
      </c>
      <c r="E35" s="6">
        <v>37</v>
      </c>
      <c r="F35" s="8">
        <f t="shared" si="0"/>
        <v>0.6</v>
      </c>
      <c r="G35" s="8">
        <f t="shared" si="1"/>
        <v>22.2</v>
      </c>
      <c r="H35" s="6">
        <v>41</v>
      </c>
      <c r="I35" s="8">
        <v>8</v>
      </c>
      <c r="J35" s="8">
        <f t="shared" si="2"/>
        <v>0.6</v>
      </c>
      <c r="K35" s="8">
        <f t="shared" si="3"/>
        <v>4.8</v>
      </c>
      <c r="L35" s="6">
        <v>40</v>
      </c>
      <c r="M35" s="6">
        <v>11</v>
      </c>
      <c r="N35" s="8">
        <f t="shared" si="4"/>
        <v>0.6</v>
      </c>
      <c r="O35" s="8">
        <f t="shared" si="5"/>
        <v>6.6</v>
      </c>
      <c r="P35" s="8">
        <f t="shared" si="6"/>
        <v>33.6</v>
      </c>
      <c r="Q35" s="8">
        <f>RANK(P35,P:P,0)</f>
        <v>33</v>
      </c>
      <c r="R35" s="6" t="s">
        <v>106</v>
      </c>
    </row>
    <row r="36" ht="40" customHeight="1" spans="1:18">
      <c r="A36" s="6">
        <v>14</v>
      </c>
      <c r="B36" s="7" t="s">
        <v>83</v>
      </c>
      <c r="C36" s="6" t="s">
        <v>112</v>
      </c>
      <c r="D36" s="6" t="s">
        <v>113</v>
      </c>
      <c r="E36" s="6">
        <v>31</v>
      </c>
      <c r="F36" s="8">
        <f t="shared" si="0"/>
        <v>0.6</v>
      </c>
      <c r="G36" s="8">
        <f t="shared" si="1"/>
        <v>18.6</v>
      </c>
      <c r="H36" s="6">
        <v>47</v>
      </c>
      <c r="I36" s="8">
        <v>13</v>
      </c>
      <c r="J36" s="8">
        <f t="shared" si="2"/>
        <v>0.6</v>
      </c>
      <c r="K36" s="8">
        <f t="shared" si="3"/>
        <v>7.8</v>
      </c>
      <c r="L36" s="6">
        <v>40</v>
      </c>
      <c r="M36" s="6">
        <v>11.5</v>
      </c>
      <c r="N36" s="8">
        <f t="shared" si="4"/>
        <v>0.6</v>
      </c>
      <c r="O36" s="8">
        <f t="shared" si="5"/>
        <v>6.9</v>
      </c>
      <c r="P36" s="8">
        <f t="shared" si="6"/>
        <v>33.3</v>
      </c>
      <c r="Q36" s="8">
        <f>RANK(P36,P:P,0)</f>
        <v>34</v>
      </c>
      <c r="R36" s="6" t="s">
        <v>106</v>
      </c>
    </row>
    <row r="37" ht="40" customHeight="1" spans="1:18">
      <c r="A37" s="6">
        <v>9</v>
      </c>
      <c r="B37" s="7" t="s">
        <v>92</v>
      </c>
      <c r="C37" s="6" t="s">
        <v>114</v>
      </c>
      <c r="D37" s="6" t="s">
        <v>115</v>
      </c>
      <c r="E37" s="8">
        <v>44</v>
      </c>
      <c r="F37" s="8">
        <f t="shared" si="0"/>
        <v>0.6</v>
      </c>
      <c r="G37" s="8">
        <f t="shared" si="1"/>
        <v>26.4</v>
      </c>
      <c r="H37" s="6">
        <v>23</v>
      </c>
      <c r="I37" s="8">
        <v>5</v>
      </c>
      <c r="J37" s="8">
        <f t="shared" si="2"/>
        <v>0.6</v>
      </c>
      <c r="K37" s="8">
        <f t="shared" si="3"/>
        <v>3</v>
      </c>
      <c r="L37" s="6">
        <v>26</v>
      </c>
      <c r="M37" s="6">
        <v>6</v>
      </c>
      <c r="N37" s="8">
        <f t="shared" si="4"/>
        <v>0.6</v>
      </c>
      <c r="O37" s="8">
        <f t="shared" si="5"/>
        <v>3.6</v>
      </c>
      <c r="P37" s="8">
        <f t="shared" si="6"/>
        <v>33</v>
      </c>
      <c r="Q37" s="8">
        <f>RANK(P37,P:P,0)</f>
        <v>35</v>
      </c>
      <c r="R37" s="6" t="s">
        <v>106</v>
      </c>
    </row>
    <row r="38" ht="40" customHeight="1" spans="1:18">
      <c r="A38" s="6">
        <v>18</v>
      </c>
      <c r="B38" s="7" t="s">
        <v>116</v>
      </c>
      <c r="C38" s="6" t="s">
        <v>117</v>
      </c>
      <c r="D38" s="6" t="s">
        <v>118</v>
      </c>
      <c r="E38" s="6">
        <v>34.5</v>
      </c>
      <c r="F38" s="8">
        <f t="shared" si="0"/>
        <v>0.6</v>
      </c>
      <c r="G38" s="8">
        <f t="shared" si="1"/>
        <v>20.7</v>
      </c>
      <c r="H38" s="6">
        <v>46</v>
      </c>
      <c r="I38" s="8">
        <v>12</v>
      </c>
      <c r="J38" s="8">
        <f t="shared" si="2"/>
        <v>0.6</v>
      </c>
      <c r="K38" s="8">
        <f t="shared" si="3"/>
        <v>7.2</v>
      </c>
      <c r="L38" s="6">
        <v>21</v>
      </c>
      <c r="M38" s="6">
        <v>5.5</v>
      </c>
      <c r="N38" s="8">
        <f t="shared" si="4"/>
        <v>0.6</v>
      </c>
      <c r="O38" s="8">
        <f t="shared" si="5"/>
        <v>3.3</v>
      </c>
      <c r="P38" s="8">
        <f t="shared" si="6"/>
        <v>31.2</v>
      </c>
      <c r="Q38" s="8">
        <f>RANK(P38,P:P,0)</f>
        <v>36</v>
      </c>
      <c r="R38" s="6" t="s">
        <v>106</v>
      </c>
    </row>
    <row r="39" ht="40" customHeight="1" spans="1:18">
      <c r="A39" s="6">
        <v>19</v>
      </c>
      <c r="B39" s="7" t="s">
        <v>119</v>
      </c>
      <c r="C39" s="6" t="s">
        <v>120</v>
      </c>
      <c r="D39" s="6" t="s">
        <v>121</v>
      </c>
      <c r="E39" s="6">
        <v>33</v>
      </c>
      <c r="F39" s="8">
        <f t="shared" si="0"/>
        <v>0.6</v>
      </c>
      <c r="G39" s="8">
        <f t="shared" si="1"/>
        <v>19.8</v>
      </c>
      <c r="H39" s="6">
        <v>35</v>
      </c>
      <c r="I39" s="8">
        <v>6.5</v>
      </c>
      <c r="J39" s="8">
        <f t="shared" si="2"/>
        <v>0.6</v>
      </c>
      <c r="K39" s="8">
        <f t="shared" si="3"/>
        <v>3.9</v>
      </c>
      <c r="L39" s="6">
        <v>38</v>
      </c>
      <c r="M39" s="6">
        <v>9.5</v>
      </c>
      <c r="N39" s="8">
        <f t="shared" si="4"/>
        <v>0.6</v>
      </c>
      <c r="O39" s="8">
        <f t="shared" si="5"/>
        <v>5.7</v>
      </c>
      <c r="P39" s="8">
        <f t="shared" si="6"/>
        <v>29.4</v>
      </c>
      <c r="Q39" s="8">
        <f>RANK(P39,P:P,0)</f>
        <v>37</v>
      </c>
      <c r="R39" s="6" t="s">
        <v>106</v>
      </c>
    </row>
    <row r="40" ht="40" customHeight="1" spans="1:18">
      <c r="A40" s="6">
        <v>17</v>
      </c>
      <c r="B40" s="7" t="s">
        <v>122</v>
      </c>
      <c r="C40" s="6" t="s">
        <v>123</v>
      </c>
      <c r="D40" s="6" t="s">
        <v>124</v>
      </c>
      <c r="E40" s="6">
        <v>30.5</v>
      </c>
      <c r="F40" s="8">
        <f t="shared" si="0"/>
        <v>0.6</v>
      </c>
      <c r="G40" s="8">
        <f t="shared" si="1"/>
        <v>18.3</v>
      </c>
      <c r="H40" s="6">
        <v>40</v>
      </c>
      <c r="I40" s="8">
        <v>7.5</v>
      </c>
      <c r="J40" s="8">
        <f t="shared" si="2"/>
        <v>0.6</v>
      </c>
      <c r="K40" s="8">
        <f t="shared" si="3"/>
        <v>4.5</v>
      </c>
      <c r="L40" s="6">
        <v>40</v>
      </c>
      <c r="M40" s="6">
        <v>10.5</v>
      </c>
      <c r="N40" s="8">
        <f t="shared" si="4"/>
        <v>0.6</v>
      </c>
      <c r="O40" s="8">
        <f t="shared" si="5"/>
        <v>6.3</v>
      </c>
      <c r="P40" s="8">
        <f t="shared" si="6"/>
        <v>29.1</v>
      </c>
      <c r="Q40" s="8">
        <f>RANK(P40,P:P,0)</f>
        <v>38</v>
      </c>
      <c r="R40" s="6" t="s">
        <v>106</v>
      </c>
    </row>
    <row r="41" ht="40" customHeight="1" spans="1:18">
      <c r="A41" s="6">
        <v>39</v>
      </c>
      <c r="B41" s="7" t="s">
        <v>125</v>
      </c>
      <c r="C41" s="9" t="s">
        <v>126</v>
      </c>
      <c r="D41" s="8" t="s">
        <v>127</v>
      </c>
      <c r="E41" s="6">
        <v>32.5</v>
      </c>
      <c r="F41" s="8">
        <f t="shared" si="0"/>
        <v>0.6</v>
      </c>
      <c r="G41" s="8">
        <f t="shared" si="1"/>
        <v>19.5</v>
      </c>
      <c r="H41" s="8">
        <v>35</v>
      </c>
      <c r="I41" s="8">
        <v>6</v>
      </c>
      <c r="J41" s="8">
        <f t="shared" si="2"/>
        <v>0.6</v>
      </c>
      <c r="K41" s="8">
        <f t="shared" si="3"/>
        <v>3.6</v>
      </c>
      <c r="L41" s="8">
        <v>35</v>
      </c>
      <c r="M41" s="6">
        <v>9</v>
      </c>
      <c r="N41" s="8">
        <f t="shared" si="4"/>
        <v>0.6</v>
      </c>
      <c r="O41" s="8">
        <f t="shared" si="5"/>
        <v>5.4</v>
      </c>
      <c r="P41" s="8">
        <f t="shared" si="6"/>
        <v>28.5</v>
      </c>
      <c r="Q41" s="8">
        <f>RANK(P41,P:P,0)</f>
        <v>39</v>
      </c>
      <c r="R41" s="6" t="s">
        <v>106</v>
      </c>
    </row>
    <row r="42" ht="40" customHeight="1" spans="1:18">
      <c r="A42" s="6">
        <v>33</v>
      </c>
      <c r="B42" s="7" t="s">
        <v>128</v>
      </c>
      <c r="C42" s="9" t="s">
        <v>129</v>
      </c>
      <c r="D42" s="8" t="s">
        <v>130</v>
      </c>
      <c r="E42" s="6"/>
      <c r="F42" s="8">
        <f t="shared" si="0"/>
        <v>0.6</v>
      </c>
      <c r="G42" s="8">
        <f t="shared" si="1"/>
        <v>0</v>
      </c>
      <c r="H42" s="8">
        <v>40</v>
      </c>
      <c r="I42" s="8">
        <v>7</v>
      </c>
      <c r="J42" s="8">
        <f t="shared" si="2"/>
        <v>0.6</v>
      </c>
      <c r="K42" s="8">
        <f t="shared" si="3"/>
        <v>4.2</v>
      </c>
      <c r="L42" s="8">
        <v>33</v>
      </c>
      <c r="M42" s="6">
        <v>7.5</v>
      </c>
      <c r="N42" s="8">
        <f t="shared" si="4"/>
        <v>0.6</v>
      </c>
      <c r="O42" s="8">
        <f t="shared" si="5"/>
        <v>4.5</v>
      </c>
      <c r="P42" s="8">
        <f t="shared" si="6"/>
        <v>8.7</v>
      </c>
      <c r="Q42" s="8">
        <f>RANK(P42,P:P,0)</f>
        <v>40</v>
      </c>
      <c r="R42" s="6" t="s">
        <v>106</v>
      </c>
    </row>
    <row r="43" ht="40" customHeight="1" spans="1:18">
      <c r="A43" s="6">
        <v>38</v>
      </c>
      <c r="B43" s="7" t="s">
        <v>131</v>
      </c>
      <c r="C43" s="9" t="s">
        <v>132</v>
      </c>
      <c r="D43" s="8" t="s">
        <v>130</v>
      </c>
      <c r="E43" s="8"/>
      <c r="F43" s="8">
        <f>F50</f>
        <v>0</v>
      </c>
      <c r="G43" s="10" t="s">
        <v>133</v>
      </c>
      <c r="H43" s="11"/>
      <c r="I43" s="11"/>
      <c r="J43" s="11"/>
      <c r="K43" s="11"/>
      <c r="L43" s="11"/>
      <c r="M43" s="11"/>
      <c r="N43" s="11"/>
      <c r="O43" s="11"/>
      <c r="P43" s="13"/>
      <c r="Q43" s="8">
        <v>41</v>
      </c>
      <c r="R43" s="6" t="s">
        <v>106</v>
      </c>
    </row>
    <row r="44" ht="40" customHeight="1" spans="1:18">
      <c r="A44" s="6">
        <v>5</v>
      </c>
      <c r="B44" s="7" t="s">
        <v>134</v>
      </c>
      <c r="C44" s="6" t="s">
        <v>135</v>
      </c>
      <c r="D44" s="10" t="s">
        <v>133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3"/>
      <c r="Q44" s="8"/>
      <c r="R44" s="6" t="s">
        <v>106</v>
      </c>
    </row>
    <row r="45" ht="40" customHeight="1" spans="1:18">
      <c r="A45" s="6">
        <v>6</v>
      </c>
      <c r="B45" s="7" t="s">
        <v>83</v>
      </c>
      <c r="C45" s="6" t="s">
        <v>136</v>
      </c>
      <c r="D45" s="10" t="s">
        <v>133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3"/>
      <c r="Q45" s="8"/>
      <c r="R45" s="6" t="s">
        <v>106</v>
      </c>
    </row>
    <row r="46" ht="40" customHeight="1" spans="1:18">
      <c r="A46" s="6">
        <v>16</v>
      </c>
      <c r="B46" s="7" t="s">
        <v>137</v>
      </c>
      <c r="C46" s="6" t="s">
        <v>138</v>
      </c>
      <c r="D46" s="10" t="s">
        <v>133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8"/>
      <c r="R46" s="6" t="s">
        <v>106</v>
      </c>
    </row>
    <row r="47" ht="40" customHeight="1" spans="1:18">
      <c r="A47" s="6">
        <v>23</v>
      </c>
      <c r="B47" s="7" t="s">
        <v>139</v>
      </c>
      <c r="C47" s="6" t="s">
        <v>140</v>
      </c>
      <c r="D47" s="10" t="s">
        <v>133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8"/>
      <c r="R47" s="6" t="s">
        <v>106</v>
      </c>
    </row>
    <row r="48" ht="40" customHeight="1" spans="1:18">
      <c r="A48" s="6">
        <v>27</v>
      </c>
      <c r="B48" s="7" t="s">
        <v>141</v>
      </c>
      <c r="C48" s="6" t="s">
        <v>142</v>
      </c>
      <c r="D48" s="10" t="s">
        <v>133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8"/>
      <c r="R48" s="6" t="s">
        <v>106</v>
      </c>
    </row>
    <row r="49" ht="40" customHeight="1" spans="1:18">
      <c r="A49" s="6">
        <v>35</v>
      </c>
      <c r="B49" s="7" t="s">
        <v>143</v>
      </c>
      <c r="C49" s="9" t="s">
        <v>144</v>
      </c>
      <c r="D49" s="10" t="s">
        <v>133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8"/>
      <c r="R49" s="6" t="s">
        <v>106</v>
      </c>
    </row>
    <row r="50" ht="40" customHeight="1" spans="1:18">
      <c r="A50" s="6">
        <v>36</v>
      </c>
      <c r="B50" s="7" t="s">
        <v>145</v>
      </c>
      <c r="C50" s="9" t="s">
        <v>146</v>
      </c>
      <c r="D50" s="10" t="s">
        <v>133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8"/>
      <c r="R50" s="6" t="s">
        <v>106</v>
      </c>
    </row>
    <row r="51" ht="40" customHeight="1" spans="1:18">
      <c r="A51" s="6">
        <v>41</v>
      </c>
      <c r="B51" s="7" t="s">
        <v>147</v>
      </c>
      <c r="C51" s="9" t="s">
        <v>148</v>
      </c>
      <c r="D51" s="10" t="s">
        <v>133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8"/>
      <c r="R51" s="6" t="s">
        <v>106</v>
      </c>
    </row>
    <row r="52" ht="40" customHeight="1" spans="1:18">
      <c r="A52" s="6">
        <v>43</v>
      </c>
      <c r="B52" s="7" t="s">
        <v>149</v>
      </c>
      <c r="C52" s="9" t="s">
        <v>150</v>
      </c>
      <c r="D52" s="10" t="s">
        <v>133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3"/>
      <c r="Q52" s="8"/>
      <c r="R52" s="6" t="s">
        <v>106</v>
      </c>
    </row>
    <row r="53" ht="40" customHeight="1" spans="1:18">
      <c r="A53" s="6">
        <v>44</v>
      </c>
      <c r="B53" s="7" t="s">
        <v>151</v>
      </c>
      <c r="C53" s="9" t="s">
        <v>152</v>
      </c>
      <c r="D53" s="10" t="s">
        <v>133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3"/>
      <c r="Q53" s="8"/>
      <c r="R53" s="6" t="s">
        <v>106</v>
      </c>
    </row>
    <row r="54" ht="40" customHeight="1" spans="1:18">
      <c r="A54" s="6">
        <v>48</v>
      </c>
      <c r="B54" s="7" t="s">
        <v>153</v>
      </c>
      <c r="C54" s="9" t="s">
        <v>154</v>
      </c>
      <c r="D54" s="10" t="s">
        <v>133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3"/>
      <c r="Q54" s="8"/>
      <c r="R54" s="6" t="s">
        <v>106</v>
      </c>
    </row>
    <row r="55" ht="40" customHeight="1" spans="1:18">
      <c r="A55" s="6">
        <v>49</v>
      </c>
      <c r="B55" s="7" t="s">
        <v>36</v>
      </c>
      <c r="C55" s="9" t="s">
        <v>155</v>
      </c>
      <c r="D55" s="10" t="s">
        <v>133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3"/>
      <c r="Q55" s="8"/>
      <c r="R55" s="6" t="s">
        <v>106</v>
      </c>
    </row>
    <row r="56" ht="35" customHeight="1" spans="1:18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</sheetData>
  <autoFilter ref="A2:R56">
    <extLst/>
  </autoFilter>
  <mergeCells count="15">
    <mergeCell ref="A1:R1"/>
    <mergeCell ref="G43:P43"/>
    <mergeCell ref="D44:P44"/>
    <mergeCell ref="D45:P45"/>
    <mergeCell ref="D46:P46"/>
    <mergeCell ref="D47:P47"/>
    <mergeCell ref="D48:P48"/>
    <mergeCell ref="D49:P49"/>
    <mergeCell ref="D50:P50"/>
    <mergeCell ref="D51:P51"/>
    <mergeCell ref="D52:P52"/>
    <mergeCell ref="D53:P53"/>
    <mergeCell ref="D54:P54"/>
    <mergeCell ref="D55:P55"/>
    <mergeCell ref="A56:R56"/>
  </mergeCells>
  <pageMargins left="0.700694444444445" right="0.700694444444445" top="0.751388888888889" bottom="0.751388888888889" header="0.298611111111111" footer="0.298611111111111"/>
  <pageSetup paperSize="9" scale="6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执勤岗位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2022-03-15T02:08:00Z</dcterms:created>
  <dcterms:modified xsi:type="dcterms:W3CDTF">2023-06-19T03:39:27Z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18DEB79E8C474EA696C3061ADAB9CCD4</vt:lpwstr>
  </property>
  <property fmtid="{D5CDD505-2E9C-101B-9397-08002B2CF9AE}" pid="3" name="KSOProductBuildVer">
    <vt:lpwstr>2052-11.1.0.14309</vt:lpwstr>
  </property>
</Properties>
</file>