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<sst xmlns="http://schemas.openxmlformats.org/spreadsheetml/2006/main" count="142" uniqueCount="67">
  <si>
    <t>贵州科学院所属事业单位2023年公开招聘工作人员笔试、面试成绩和总成绩及进入体检环节人员名单</t>
  </si>
  <si>
    <t>序号</t>
  </si>
  <si>
    <t>姓名</t>
  </si>
  <si>
    <t>报考单位名称</t>
  </si>
  <si>
    <t>报考岗位名称</t>
  </si>
  <si>
    <t>笔试原始成绩
（满分150分）</t>
  </si>
  <si>
    <t>笔试百分
制成绩</t>
  </si>
  <si>
    <t>笔试折算
成绩40%</t>
  </si>
  <si>
    <t>面试成绩</t>
  </si>
  <si>
    <t>面试折算成绩60%</t>
  </si>
  <si>
    <t>总成绩</t>
  </si>
  <si>
    <t>总成绩
排名</t>
  </si>
  <si>
    <t>是否进入体检环节</t>
  </si>
  <si>
    <t>备注</t>
  </si>
  <si>
    <t>周密</t>
  </si>
  <si>
    <t>贵州省山地资源研究所</t>
  </si>
  <si>
    <t>党务管理</t>
  </si>
  <si>
    <t>111.5</t>
  </si>
  <si>
    <t>是</t>
  </si>
  <si>
    <t>秦瑜</t>
  </si>
  <si>
    <t>朱丹鹤</t>
  </si>
  <si>
    <t>周灵</t>
  </si>
  <si>
    <t>龚莉</t>
  </si>
  <si>
    <t>王汝玉</t>
  </si>
  <si>
    <t>赵世启</t>
  </si>
  <si>
    <t>地质学研究</t>
  </si>
  <si>
    <t>王婷婷</t>
  </si>
  <si>
    <t>张云竹</t>
  </si>
  <si>
    <t>罗婷</t>
  </si>
  <si>
    <t>地理信息系统研究</t>
  </si>
  <si>
    <t>文诗雅</t>
  </si>
  <si>
    <t>耿波</t>
  </si>
  <si>
    <t>张文亭</t>
  </si>
  <si>
    <t>生态学研究</t>
  </si>
  <si>
    <t>薛海龙</t>
  </si>
  <si>
    <t>邹丽梅</t>
  </si>
  <si>
    <t>卢金花</t>
  </si>
  <si>
    <t>贵州省分析测试研究院</t>
  </si>
  <si>
    <t>人事管理</t>
  </si>
  <si>
    <t>赵邦艳</t>
  </si>
  <si>
    <t>向军</t>
  </si>
  <si>
    <t>张勇</t>
  </si>
  <si>
    <t>何毅</t>
  </si>
  <si>
    <t>黄钰滢</t>
  </si>
  <si>
    <t>王耀</t>
  </si>
  <si>
    <t>环境检测与研究</t>
  </si>
  <si>
    <t>面试缺考</t>
  </si>
  <si>
    <t>罗媛宏</t>
  </si>
  <si>
    <t>龙欣欣</t>
  </si>
  <si>
    <t>滕明明</t>
  </si>
  <si>
    <t>毒理检测与研究</t>
  </si>
  <si>
    <t>杨霞</t>
  </si>
  <si>
    <t>王乃秀</t>
  </si>
  <si>
    <t>王娜</t>
  </si>
  <si>
    <t>朱鹏昊</t>
  </si>
  <si>
    <t>材料检测与研究</t>
  </si>
  <si>
    <t>夏万春</t>
  </si>
  <si>
    <t>杜振西</t>
  </si>
  <si>
    <t>邓珍艳</t>
  </si>
  <si>
    <t>贵州省生物研究所</t>
  </si>
  <si>
    <t>行政管理</t>
  </si>
  <si>
    <t>李晓芳</t>
  </si>
  <si>
    <t>舒林丽</t>
  </si>
  <si>
    <t>田玉杰</t>
  </si>
  <si>
    <t>植物多样性研究</t>
  </si>
  <si>
    <t>岑夏</t>
  </si>
  <si>
    <t>欧礼金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</si>
</sst>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Arial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4" applyNumberFormat="0" applyAlignment="0" applyProtection="0">
      <alignment vertical="center"/>
    </xf>
    <xf numFmtId="0" fontId="20" fillId="4" borderId="35" applyNumberFormat="0" applyAlignment="0" applyProtection="0">
      <alignment vertical="center"/>
    </xf>
    <xf numFmtId="0" fontId="21" fillId="4" borderId="34" applyNumberFormat="0" applyAlignment="0" applyProtection="0">
      <alignment vertical="center"/>
    </xf>
    <xf numFmtId="0" fontId="22" fillId="5" borderId="36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abSelected="1" zoomScale="90" zoomScaleNormal="90" topLeftCell="A33" workbookViewId="0">
      <selection activeCell="J38" sqref="J38"/>
    </sheetView>
  </sheetViews>
  <sheetFormatPr defaultColWidth="9" defaultRowHeight="49.5" customHeight="1"/>
  <cols>
    <col min="1" max="1" width="6.625" style="4" customWidth="1"/>
    <col min="2" max="2" width="12.25" style="4" customWidth="1"/>
    <col min="3" max="3" width="25.125" style="4" customWidth="1"/>
    <col min="4" max="4" width="26.875" style="4" customWidth="1"/>
    <col min="5" max="5" width="14.25" style="4" customWidth="1"/>
    <col min="6" max="7" width="10.25" style="4" customWidth="1"/>
    <col min="8" max="8" width="9" style="4"/>
    <col min="9" max="10" width="9.375" style="4" customWidth="1"/>
    <col min="11" max="11" width="9" style="4"/>
    <col min="12" max="12" width="10.375" style="4" customWidth="1"/>
    <col min="13" max="13" width="11.5" style="4" customWidth="1"/>
    <col min="14" max="16384" width="9" style="4"/>
  </cols>
  <sheetData>
    <row r="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customHeight="1" spans="1:13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59" t="s">
        <v>13</v>
      </c>
    </row>
    <row r="3" s="1" customFormat="1" customHeight="1" spans="1:13">
      <c r="A3" s="11">
        <v>1</v>
      </c>
      <c r="B3" s="12" t="s">
        <v>14</v>
      </c>
      <c r="C3" s="13" t="s">
        <v>15</v>
      </c>
      <c r="D3" s="13" t="s">
        <v>16</v>
      </c>
      <c r="E3" s="14" t="s">
        <v>17</v>
      </c>
      <c r="F3" s="15">
        <v>74.33</v>
      </c>
      <c r="G3" s="16">
        <f t="shared" ref="G3:G39" si="0">F3*0.4</f>
        <v>29.732</v>
      </c>
      <c r="H3" s="17">
        <v>81</v>
      </c>
      <c r="I3" s="16">
        <f t="shared" ref="I3:I8" si="1">H3*0.6</f>
        <v>48.6</v>
      </c>
      <c r="J3" s="16">
        <f t="shared" ref="J3:J8" si="2">G3+I3</f>
        <v>78.332</v>
      </c>
      <c r="K3" s="17">
        <v>2</v>
      </c>
      <c r="L3" s="17" t="s">
        <v>18</v>
      </c>
      <c r="M3" s="60"/>
    </row>
    <row r="4" s="1" customFormat="1" customHeight="1" spans="1:13">
      <c r="A4" s="18">
        <v>2</v>
      </c>
      <c r="B4" s="19" t="s">
        <v>19</v>
      </c>
      <c r="C4" s="20" t="s">
        <v>15</v>
      </c>
      <c r="D4" s="20" t="s">
        <v>16</v>
      </c>
      <c r="E4" s="21">
        <v>110.5</v>
      </c>
      <c r="F4" s="22">
        <v>73.67</v>
      </c>
      <c r="G4" s="23">
        <f t="shared" si="0"/>
        <v>29.468</v>
      </c>
      <c r="H4" s="24">
        <v>84.33</v>
      </c>
      <c r="I4" s="23">
        <f t="shared" si="1"/>
        <v>50.598</v>
      </c>
      <c r="J4" s="23">
        <v>80.07</v>
      </c>
      <c r="K4" s="24">
        <v>1</v>
      </c>
      <c r="L4" s="24" t="s">
        <v>18</v>
      </c>
      <c r="M4" s="61"/>
    </row>
    <row r="5" s="2" customFormat="1" customHeight="1" spans="1:23">
      <c r="A5" s="18">
        <v>3</v>
      </c>
      <c r="B5" s="19" t="s">
        <v>20</v>
      </c>
      <c r="C5" s="20" t="s">
        <v>15</v>
      </c>
      <c r="D5" s="20" t="s">
        <v>16</v>
      </c>
      <c r="E5" s="21">
        <v>110.5</v>
      </c>
      <c r="F5" s="22">
        <v>73.67</v>
      </c>
      <c r="G5" s="23">
        <f t="shared" si="0"/>
        <v>29.468</v>
      </c>
      <c r="H5" s="24">
        <v>73</v>
      </c>
      <c r="I5" s="23">
        <f t="shared" si="1"/>
        <v>43.8</v>
      </c>
      <c r="J5" s="23">
        <f t="shared" si="2"/>
        <v>73.268</v>
      </c>
      <c r="K5" s="24">
        <v>6</v>
      </c>
      <c r="L5" s="24"/>
      <c r="M5" s="61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="2" customFormat="1" customHeight="1" spans="1:23">
      <c r="A6" s="18">
        <v>4</v>
      </c>
      <c r="B6" s="19" t="s">
        <v>21</v>
      </c>
      <c r="C6" s="20" t="s">
        <v>15</v>
      </c>
      <c r="D6" s="20" t="s">
        <v>16</v>
      </c>
      <c r="E6" s="21">
        <v>108</v>
      </c>
      <c r="F6" s="22">
        <v>72</v>
      </c>
      <c r="G6" s="23">
        <f t="shared" si="0"/>
        <v>28.8</v>
      </c>
      <c r="H6" s="24">
        <v>78.67</v>
      </c>
      <c r="I6" s="23">
        <f t="shared" si="1"/>
        <v>47.202</v>
      </c>
      <c r="J6" s="23">
        <f t="shared" si="2"/>
        <v>76.002</v>
      </c>
      <c r="K6" s="24">
        <v>4</v>
      </c>
      <c r="L6" s="24"/>
      <c r="M6" s="61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s="1" customFormat="1" customHeight="1" spans="1:13">
      <c r="A7" s="18">
        <v>5</v>
      </c>
      <c r="B7" s="19" t="s">
        <v>22</v>
      </c>
      <c r="C7" s="20" t="s">
        <v>15</v>
      </c>
      <c r="D7" s="20" t="s">
        <v>16</v>
      </c>
      <c r="E7" s="21">
        <v>107.5</v>
      </c>
      <c r="F7" s="22">
        <v>71.67</v>
      </c>
      <c r="G7" s="23">
        <f t="shared" si="0"/>
        <v>28.668</v>
      </c>
      <c r="H7" s="24">
        <v>76</v>
      </c>
      <c r="I7" s="23">
        <f t="shared" si="1"/>
        <v>45.6</v>
      </c>
      <c r="J7" s="23">
        <f t="shared" si="2"/>
        <v>74.268</v>
      </c>
      <c r="K7" s="24">
        <v>5</v>
      </c>
      <c r="L7" s="24"/>
      <c r="M7" s="61"/>
    </row>
    <row r="8" customHeight="1" spans="1:13">
      <c r="A8" s="18">
        <v>6</v>
      </c>
      <c r="B8" s="25" t="s">
        <v>23</v>
      </c>
      <c r="C8" s="26" t="s">
        <v>15</v>
      </c>
      <c r="D8" s="26" t="s">
        <v>16</v>
      </c>
      <c r="E8" s="21">
        <v>105</v>
      </c>
      <c r="F8" s="22">
        <v>70</v>
      </c>
      <c r="G8" s="27">
        <f t="shared" si="0"/>
        <v>28</v>
      </c>
      <c r="H8" s="28">
        <v>82.17</v>
      </c>
      <c r="I8" s="27">
        <f t="shared" si="1"/>
        <v>49.302</v>
      </c>
      <c r="J8" s="27">
        <f t="shared" si="2"/>
        <v>77.302</v>
      </c>
      <c r="K8" s="28">
        <v>3</v>
      </c>
      <c r="L8" s="28"/>
      <c r="M8" s="63"/>
    </row>
    <row r="9" customHeight="1" spans="1:13">
      <c r="A9" s="11">
        <v>7</v>
      </c>
      <c r="B9" s="12" t="s">
        <v>24</v>
      </c>
      <c r="C9" s="20" t="s">
        <v>15</v>
      </c>
      <c r="D9" s="20" t="s">
        <v>25</v>
      </c>
      <c r="E9" s="14">
        <v>111</v>
      </c>
      <c r="F9" s="15">
        <v>74</v>
      </c>
      <c r="G9" s="29">
        <f t="shared" si="0"/>
        <v>29.6</v>
      </c>
      <c r="H9" s="30">
        <v>83</v>
      </c>
      <c r="I9" s="16">
        <f t="shared" ref="I7:I37" si="3">H9*0.6</f>
        <v>49.8</v>
      </c>
      <c r="J9" s="16">
        <f>G9+I9</f>
        <v>79.4</v>
      </c>
      <c r="K9" s="30">
        <v>1</v>
      </c>
      <c r="L9" s="17" t="s">
        <v>18</v>
      </c>
      <c r="M9" s="60"/>
    </row>
    <row r="10" s="1" customFormat="1" customHeight="1" spans="1:13">
      <c r="A10" s="31">
        <v>8</v>
      </c>
      <c r="B10" s="19" t="s">
        <v>26</v>
      </c>
      <c r="C10" s="20" t="s">
        <v>15</v>
      </c>
      <c r="D10" s="20" t="s">
        <v>25</v>
      </c>
      <c r="E10" s="32">
        <v>108</v>
      </c>
      <c r="F10" s="33">
        <v>72</v>
      </c>
      <c r="G10" s="34">
        <f t="shared" si="0"/>
        <v>28.8</v>
      </c>
      <c r="H10" s="35">
        <v>73.33</v>
      </c>
      <c r="I10" s="23">
        <f t="shared" si="3"/>
        <v>43.998</v>
      </c>
      <c r="J10" s="23">
        <f>G10+I10</f>
        <v>72.798</v>
      </c>
      <c r="K10" s="35">
        <v>3</v>
      </c>
      <c r="L10" s="35"/>
      <c r="M10" s="64"/>
    </row>
    <row r="11" s="1" customFormat="1" customHeight="1" spans="1:13">
      <c r="A11" s="36">
        <v>9</v>
      </c>
      <c r="B11" s="19" t="s">
        <v>27</v>
      </c>
      <c r="C11" s="20" t="s">
        <v>15</v>
      </c>
      <c r="D11" s="20" t="s">
        <v>25</v>
      </c>
      <c r="E11" s="37">
        <v>106</v>
      </c>
      <c r="F11" s="38">
        <v>70.67</v>
      </c>
      <c r="G11" s="23">
        <f t="shared" si="0"/>
        <v>28.268</v>
      </c>
      <c r="H11" s="28">
        <v>78.67</v>
      </c>
      <c r="I11" s="23">
        <f t="shared" si="3"/>
        <v>47.202</v>
      </c>
      <c r="J11" s="23">
        <f>G11+I11</f>
        <v>75.47</v>
      </c>
      <c r="K11" s="28">
        <v>2</v>
      </c>
      <c r="L11" s="56"/>
      <c r="M11" s="65"/>
    </row>
    <row r="12" s="3" customFormat="1" customHeight="1" spans="1:13">
      <c r="A12" s="18">
        <v>10</v>
      </c>
      <c r="B12" s="12" t="s">
        <v>28</v>
      </c>
      <c r="C12" s="13" t="s">
        <v>15</v>
      </c>
      <c r="D12" s="39" t="s">
        <v>29</v>
      </c>
      <c r="E12" s="14">
        <v>114.5</v>
      </c>
      <c r="F12" s="15">
        <v>76.33</v>
      </c>
      <c r="G12" s="29">
        <f t="shared" si="0"/>
        <v>30.532</v>
      </c>
      <c r="H12" s="30">
        <v>81.67</v>
      </c>
      <c r="I12" s="16">
        <f t="shared" si="3"/>
        <v>49.002</v>
      </c>
      <c r="J12" s="16">
        <v>79.53</v>
      </c>
      <c r="K12" s="30">
        <v>1</v>
      </c>
      <c r="L12" s="30" t="s">
        <v>18</v>
      </c>
      <c r="M12" s="60"/>
    </row>
    <row r="13" s="3" customFormat="1" customHeight="1" spans="1:13">
      <c r="A13" s="31">
        <v>11</v>
      </c>
      <c r="B13" s="40" t="s">
        <v>30</v>
      </c>
      <c r="C13" s="41" t="s">
        <v>15</v>
      </c>
      <c r="D13" s="42" t="s">
        <v>29</v>
      </c>
      <c r="E13" s="32">
        <v>101</v>
      </c>
      <c r="F13" s="33">
        <v>67.33</v>
      </c>
      <c r="G13" s="34">
        <f t="shared" si="0"/>
        <v>26.932</v>
      </c>
      <c r="H13" s="35">
        <v>76.67</v>
      </c>
      <c r="I13" s="23">
        <f t="shared" si="3"/>
        <v>46.002</v>
      </c>
      <c r="J13" s="23">
        <v>72.93</v>
      </c>
      <c r="K13" s="35">
        <v>3</v>
      </c>
      <c r="L13" s="35"/>
      <c r="M13" s="64"/>
    </row>
    <row r="14" s="3" customFormat="1" customHeight="1" spans="1:13">
      <c r="A14" s="36">
        <v>12</v>
      </c>
      <c r="B14" s="43" t="s">
        <v>31</v>
      </c>
      <c r="C14" s="44" t="s">
        <v>15</v>
      </c>
      <c r="D14" s="45" t="s">
        <v>29</v>
      </c>
      <c r="E14" s="37">
        <v>96.5</v>
      </c>
      <c r="F14" s="38">
        <v>64.33</v>
      </c>
      <c r="G14" s="23">
        <f t="shared" si="0"/>
        <v>25.732</v>
      </c>
      <c r="H14" s="28">
        <v>79.33</v>
      </c>
      <c r="I14" s="27">
        <f t="shared" si="3"/>
        <v>47.598</v>
      </c>
      <c r="J14" s="27">
        <f>G14+I14</f>
        <v>73.33</v>
      </c>
      <c r="K14" s="28">
        <v>2</v>
      </c>
      <c r="L14" s="24"/>
      <c r="M14" s="65"/>
    </row>
    <row r="15" s="1" customFormat="1" customHeight="1" spans="1:13">
      <c r="A15" s="18">
        <v>13</v>
      </c>
      <c r="B15" s="12" t="s">
        <v>32</v>
      </c>
      <c r="C15" s="13" t="s">
        <v>15</v>
      </c>
      <c r="D15" s="39" t="s">
        <v>33</v>
      </c>
      <c r="E15" s="14">
        <v>114.5</v>
      </c>
      <c r="F15" s="15">
        <v>76.33</v>
      </c>
      <c r="G15" s="29">
        <f t="shared" si="0"/>
        <v>30.532</v>
      </c>
      <c r="H15" s="30">
        <v>76.67</v>
      </c>
      <c r="I15" s="29">
        <f t="shared" si="3"/>
        <v>46.002</v>
      </c>
      <c r="J15" s="29">
        <v>76.53</v>
      </c>
      <c r="K15" s="30">
        <v>1</v>
      </c>
      <c r="L15" s="30" t="s">
        <v>18</v>
      </c>
      <c r="M15" s="60"/>
    </row>
    <row r="16" s="1" customFormat="1" customHeight="1" spans="1:13">
      <c r="A16" s="31">
        <v>14</v>
      </c>
      <c r="B16" s="40" t="s">
        <v>34</v>
      </c>
      <c r="C16" s="41" t="s">
        <v>15</v>
      </c>
      <c r="D16" s="42" t="s">
        <v>33</v>
      </c>
      <c r="E16" s="32">
        <v>108.5</v>
      </c>
      <c r="F16" s="33">
        <v>72.33</v>
      </c>
      <c r="G16" s="34">
        <f t="shared" si="0"/>
        <v>28.932</v>
      </c>
      <c r="H16" s="35">
        <v>78.67</v>
      </c>
      <c r="I16" s="34">
        <f t="shared" si="3"/>
        <v>47.202</v>
      </c>
      <c r="J16" s="34">
        <v>76.13</v>
      </c>
      <c r="K16" s="35">
        <v>2</v>
      </c>
      <c r="L16" s="35"/>
      <c r="M16" s="64"/>
    </row>
    <row r="17" s="1" customFormat="1" customHeight="1" spans="1:13">
      <c r="A17" s="36">
        <v>15</v>
      </c>
      <c r="B17" s="43" t="s">
        <v>35</v>
      </c>
      <c r="C17" s="44" t="s">
        <v>15</v>
      </c>
      <c r="D17" s="45" t="s">
        <v>33</v>
      </c>
      <c r="E17" s="37">
        <v>106</v>
      </c>
      <c r="F17" s="38">
        <v>70.67</v>
      </c>
      <c r="G17" s="23">
        <f t="shared" si="0"/>
        <v>28.268</v>
      </c>
      <c r="H17" s="28">
        <v>75.83</v>
      </c>
      <c r="I17" s="23">
        <f t="shared" si="3"/>
        <v>45.498</v>
      </c>
      <c r="J17" s="23">
        <v>73.77</v>
      </c>
      <c r="K17" s="28">
        <v>3</v>
      </c>
      <c r="L17" s="28"/>
      <c r="M17" s="65"/>
    </row>
    <row r="18" s="1" customFormat="1" customHeight="1" spans="1:13">
      <c r="A18" s="18">
        <v>16</v>
      </c>
      <c r="B18" s="12" t="s">
        <v>36</v>
      </c>
      <c r="C18" s="13" t="s">
        <v>37</v>
      </c>
      <c r="D18" s="39" t="s">
        <v>38</v>
      </c>
      <c r="E18" s="14">
        <v>104</v>
      </c>
      <c r="F18" s="15">
        <v>69.33</v>
      </c>
      <c r="G18" s="29">
        <f t="shared" si="0"/>
        <v>27.732</v>
      </c>
      <c r="H18" s="30">
        <v>83</v>
      </c>
      <c r="I18" s="29">
        <f t="shared" si="3"/>
        <v>49.8</v>
      </c>
      <c r="J18" s="29">
        <f>I18+G18</f>
        <v>77.532</v>
      </c>
      <c r="K18" s="30">
        <v>1</v>
      </c>
      <c r="L18" s="30" t="s">
        <v>18</v>
      </c>
      <c r="M18" s="60"/>
    </row>
    <row r="19" s="1" customFormat="1" customHeight="1" spans="1:13">
      <c r="A19" s="31">
        <v>17</v>
      </c>
      <c r="B19" s="40" t="s">
        <v>39</v>
      </c>
      <c r="C19" s="41" t="s">
        <v>37</v>
      </c>
      <c r="D19" s="42" t="s">
        <v>38</v>
      </c>
      <c r="E19" s="32">
        <v>100</v>
      </c>
      <c r="F19" s="33">
        <v>66.67</v>
      </c>
      <c r="G19" s="34">
        <f t="shared" si="0"/>
        <v>26.668</v>
      </c>
      <c r="H19" s="35">
        <v>77</v>
      </c>
      <c r="I19" s="34">
        <f t="shared" si="3"/>
        <v>46.2</v>
      </c>
      <c r="J19" s="34">
        <f>G19+I19</f>
        <v>72.868</v>
      </c>
      <c r="K19" s="35">
        <v>3</v>
      </c>
      <c r="L19" s="35"/>
      <c r="M19" s="64"/>
    </row>
    <row r="20" s="1" customFormat="1" customHeight="1" spans="1:13">
      <c r="A20" s="36">
        <v>18</v>
      </c>
      <c r="B20" s="43" t="s">
        <v>40</v>
      </c>
      <c r="C20" s="44" t="s">
        <v>37</v>
      </c>
      <c r="D20" s="45" t="s">
        <v>38</v>
      </c>
      <c r="E20" s="37">
        <v>98.5</v>
      </c>
      <c r="F20" s="38">
        <v>65.67</v>
      </c>
      <c r="G20" s="23">
        <f t="shared" si="0"/>
        <v>26.268</v>
      </c>
      <c r="H20" s="28">
        <v>82.33</v>
      </c>
      <c r="I20" s="34">
        <f t="shared" si="3"/>
        <v>49.398</v>
      </c>
      <c r="J20" s="34">
        <v>75.67</v>
      </c>
      <c r="K20" s="28">
        <v>2</v>
      </c>
      <c r="L20" s="28"/>
      <c r="M20" s="65"/>
    </row>
    <row r="21" s="1" customFormat="1" customHeight="1" spans="1:13">
      <c r="A21" s="18">
        <v>19</v>
      </c>
      <c r="B21" s="12" t="s">
        <v>41</v>
      </c>
      <c r="C21" s="39" t="s">
        <v>37</v>
      </c>
      <c r="D21" s="39" t="s">
        <v>16</v>
      </c>
      <c r="E21" s="14">
        <v>111.5</v>
      </c>
      <c r="F21" s="15">
        <v>74.33</v>
      </c>
      <c r="G21" s="29">
        <f t="shared" si="0"/>
        <v>29.732</v>
      </c>
      <c r="H21" s="30">
        <v>77.33</v>
      </c>
      <c r="I21" s="29">
        <f t="shared" si="3"/>
        <v>46.398</v>
      </c>
      <c r="J21" s="29">
        <f>G21+I21</f>
        <v>76.13</v>
      </c>
      <c r="K21" s="30">
        <v>2</v>
      </c>
      <c r="L21" s="30"/>
      <c r="M21" s="60"/>
    </row>
    <row r="22" s="1" customFormat="1" customHeight="1" spans="1:13">
      <c r="A22" s="31">
        <v>20</v>
      </c>
      <c r="B22" s="40" t="s">
        <v>42</v>
      </c>
      <c r="C22" s="42" t="s">
        <v>37</v>
      </c>
      <c r="D22" s="42" t="s">
        <v>16</v>
      </c>
      <c r="E22" s="32">
        <v>103.5</v>
      </c>
      <c r="F22" s="33">
        <v>69</v>
      </c>
      <c r="G22" s="34">
        <f t="shared" si="0"/>
        <v>27.6</v>
      </c>
      <c r="H22" s="35">
        <v>73.33</v>
      </c>
      <c r="I22" s="34">
        <f t="shared" si="3"/>
        <v>43.998</v>
      </c>
      <c r="J22" s="34">
        <f>G22+I22</f>
        <v>71.598</v>
      </c>
      <c r="K22" s="35">
        <v>3</v>
      </c>
      <c r="L22" s="35"/>
      <c r="M22" s="64"/>
    </row>
    <row r="23" s="1" customFormat="1" customHeight="1" spans="1:13">
      <c r="A23" s="36">
        <v>21</v>
      </c>
      <c r="B23" s="40" t="s">
        <v>43</v>
      </c>
      <c r="C23" s="42" t="s">
        <v>37</v>
      </c>
      <c r="D23" s="42" t="s">
        <v>16</v>
      </c>
      <c r="E23" s="32">
        <v>101.5</v>
      </c>
      <c r="F23" s="33">
        <v>67.67</v>
      </c>
      <c r="G23" s="34">
        <f t="shared" si="0"/>
        <v>27.068</v>
      </c>
      <c r="H23" s="35">
        <v>83.67</v>
      </c>
      <c r="I23" s="34">
        <f t="shared" si="3"/>
        <v>50.202</v>
      </c>
      <c r="J23" s="34">
        <f>G23+I23</f>
        <v>77.27</v>
      </c>
      <c r="K23" s="35">
        <v>1</v>
      </c>
      <c r="L23" s="35" t="s">
        <v>18</v>
      </c>
      <c r="M23" s="66"/>
    </row>
    <row r="24" s="1" customFormat="1" customHeight="1" spans="1:13">
      <c r="A24" s="18">
        <v>22</v>
      </c>
      <c r="B24" s="12" t="s">
        <v>44</v>
      </c>
      <c r="C24" s="39" t="s">
        <v>37</v>
      </c>
      <c r="D24" s="39" t="s">
        <v>45</v>
      </c>
      <c r="E24" s="14">
        <v>113</v>
      </c>
      <c r="F24" s="15">
        <v>75.33</v>
      </c>
      <c r="G24" s="29">
        <f t="shared" si="0"/>
        <v>30.132</v>
      </c>
      <c r="H24" s="30"/>
      <c r="I24" s="29"/>
      <c r="J24" s="29"/>
      <c r="K24" s="30"/>
      <c r="L24" s="30"/>
      <c r="M24" s="60" t="s">
        <v>46</v>
      </c>
    </row>
    <row r="25" s="1" customFormat="1" customHeight="1" spans="1:13">
      <c r="A25" s="31">
        <v>23</v>
      </c>
      <c r="B25" s="40" t="s">
        <v>47</v>
      </c>
      <c r="C25" s="42" t="s">
        <v>37</v>
      </c>
      <c r="D25" s="42" t="s">
        <v>45</v>
      </c>
      <c r="E25" s="32">
        <v>112</v>
      </c>
      <c r="F25" s="33">
        <v>74.67</v>
      </c>
      <c r="G25" s="34">
        <f t="shared" si="0"/>
        <v>29.868</v>
      </c>
      <c r="H25" s="35">
        <v>82.67</v>
      </c>
      <c r="I25" s="34">
        <f>H25*0.6</f>
        <v>49.602</v>
      </c>
      <c r="J25" s="34">
        <f>G25+I25</f>
        <v>79.47</v>
      </c>
      <c r="K25" s="35">
        <v>1</v>
      </c>
      <c r="L25" s="35" t="s">
        <v>18</v>
      </c>
      <c r="M25" s="64"/>
    </row>
    <row r="26" s="1" customFormat="1" customHeight="1" spans="1:13">
      <c r="A26" s="36">
        <v>24</v>
      </c>
      <c r="B26" s="43" t="s">
        <v>48</v>
      </c>
      <c r="C26" s="45" t="s">
        <v>37</v>
      </c>
      <c r="D26" s="45" t="s">
        <v>45</v>
      </c>
      <c r="E26" s="37">
        <v>111.5</v>
      </c>
      <c r="F26" s="38">
        <v>74.33</v>
      </c>
      <c r="G26" s="23">
        <f t="shared" si="0"/>
        <v>29.732</v>
      </c>
      <c r="H26" s="28">
        <v>76.33</v>
      </c>
      <c r="I26" s="34">
        <f>H26*0.6</f>
        <v>45.798</v>
      </c>
      <c r="J26" s="34">
        <f>G26+I26</f>
        <v>75.53</v>
      </c>
      <c r="K26" s="28">
        <v>2</v>
      </c>
      <c r="L26" s="28"/>
      <c r="M26" s="65"/>
    </row>
    <row r="27" s="1" customFormat="1" customHeight="1" spans="1:13">
      <c r="A27" s="18">
        <v>25</v>
      </c>
      <c r="B27" s="12" t="s">
        <v>49</v>
      </c>
      <c r="C27" s="39" t="s">
        <v>37</v>
      </c>
      <c r="D27" s="39" t="s">
        <v>50</v>
      </c>
      <c r="E27" s="14">
        <v>109.5</v>
      </c>
      <c r="F27" s="15">
        <v>73</v>
      </c>
      <c r="G27" s="29">
        <f t="shared" si="0"/>
        <v>29.2</v>
      </c>
      <c r="H27" s="30">
        <v>79.33</v>
      </c>
      <c r="I27" s="29">
        <f>H27*0.6</f>
        <v>47.598</v>
      </c>
      <c r="J27" s="29">
        <f>G27+I27</f>
        <v>76.798</v>
      </c>
      <c r="K27" s="30">
        <v>1</v>
      </c>
      <c r="L27" s="30" t="s">
        <v>18</v>
      </c>
      <c r="M27" s="60"/>
    </row>
    <row r="28" s="1" customFormat="1" customHeight="1" spans="1:13">
      <c r="A28" s="31">
        <v>26</v>
      </c>
      <c r="B28" s="40" t="s">
        <v>51</v>
      </c>
      <c r="C28" s="42" t="s">
        <v>37</v>
      </c>
      <c r="D28" s="42" t="s">
        <v>50</v>
      </c>
      <c r="E28" s="32">
        <v>101.5</v>
      </c>
      <c r="F28" s="33">
        <v>67.67</v>
      </c>
      <c r="G28" s="34">
        <f t="shared" si="0"/>
        <v>27.068</v>
      </c>
      <c r="H28" s="35">
        <v>76</v>
      </c>
      <c r="I28" s="34">
        <f>H28*0.6</f>
        <v>45.6</v>
      </c>
      <c r="J28" s="34">
        <f>G28+I28</f>
        <v>72.668</v>
      </c>
      <c r="K28" s="67">
        <v>2</v>
      </c>
      <c r="L28" s="35"/>
      <c r="M28" s="68"/>
    </row>
    <row r="29" s="1" customFormat="1" customHeight="1" spans="1:13">
      <c r="A29" s="31">
        <v>27</v>
      </c>
      <c r="B29" s="46" t="s">
        <v>52</v>
      </c>
      <c r="C29" s="47" t="s">
        <v>37</v>
      </c>
      <c r="D29" s="47" t="s">
        <v>50</v>
      </c>
      <c r="E29" s="48">
        <v>101</v>
      </c>
      <c r="F29" s="49">
        <v>67.33</v>
      </c>
      <c r="G29" s="23">
        <f t="shared" si="0"/>
        <v>26.932</v>
      </c>
      <c r="H29" s="50"/>
      <c r="I29" s="34"/>
      <c r="J29" s="27"/>
      <c r="K29" s="50"/>
      <c r="L29" s="50"/>
      <c r="M29" s="64" t="s">
        <v>46</v>
      </c>
    </row>
    <row r="30" s="1" customFormat="1" customHeight="1" spans="1:13">
      <c r="A30" s="36">
        <v>28</v>
      </c>
      <c r="B30" s="46" t="s">
        <v>53</v>
      </c>
      <c r="C30" s="47" t="s">
        <v>37</v>
      </c>
      <c r="D30" s="47" t="s">
        <v>50</v>
      </c>
      <c r="E30" s="48">
        <v>101</v>
      </c>
      <c r="F30" s="49">
        <v>67.33</v>
      </c>
      <c r="G30" s="27">
        <f t="shared" si="0"/>
        <v>26.932</v>
      </c>
      <c r="H30" s="51">
        <v>75.33</v>
      </c>
      <c r="I30" s="34">
        <f>H30*0.6</f>
        <v>45.198</v>
      </c>
      <c r="J30" s="69">
        <f>G30+I30</f>
        <v>72.13</v>
      </c>
      <c r="K30" s="51">
        <v>3</v>
      </c>
      <c r="L30" s="51"/>
      <c r="M30" s="66"/>
    </row>
    <row r="31" s="1" customFormat="1" customHeight="1" spans="1:13">
      <c r="A31" s="18">
        <v>29</v>
      </c>
      <c r="B31" s="12" t="s">
        <v>54</v>
      </c>
      <c r="C31" s="39" t="s">
        <v>37</v>
      </c>
      <c r="D31" s="39" t="s">
        <v>55</v>
      </c>
      <c r="E31" s="14">
        <v>105</v>
      </c>
      <c r="F31" s="15">
        <v>70</v>
      </c>
      <c r="G31" s="29">
        <f t="shared" si="0"/>
        <v>28</v>
      </c>
      <c r="H31" s="30">
        <v>77</v>
      </c>
      <c r="I31" s="29">
        <f>H31*0.6</f>
        <v>46.2</v>
      </c>
      <c r="J31" s="29">
        <f>G31+I31</f>
        <v>74.2</v>
      </c>
      <c r="K31" s="17">
        <v>1</v>
      </c>
      <c r="L31" s="17" t="s">
        <v>18</v>
      </c>
      <c r="M31" s="60"/>
    </row>
    <row r="32" s="1" customFormat="1" customHeight="1" spans="1:13">
      <c r="A32" s="31">
        <v>30</v>
      </c>
      <c r="B32" s="40" t="s">
        <v>56</v>
      </c>
      <c r="C32" s="42" t="s">
        <v>37</v>
      </c>
      <c r="D32" s="42" t="s">
        <v>55</v>
      </c>
      <c r="E32" s="32">
        <v>98</v>
      </c>
      <c r="F32" s="33">
        <v>65.33</v>
      </c>
      <c r="G32" s="34">
        <f t="shared" si="0"/>
        <v>26.132</v>
      </c>
      <c r="H32" s="35"/>
      <c r="I32" s="34"/>
      <c r="J32" s="34"/>
      <c r="K32" s="35"/>
      <c r="L32" s="35"/>
      <c r="M32" s="64" t="s">
        <v>46</v>
      </c>
    </row>
    <row r="33" s="1" customFormat="1" customHeight="1" spans="1:13">
      <c r="A33" s="36">
        <v>31</v>
      </c>
      <c r="B33" s="43" t="s">
        <v>57</v>
      </c>
      <c r="C33" s="45" t="s">
        <v>37</v>
      </c>
      <c r="D33" s="45" t="s">
        <v>55</v>
      </c>
      <c r="E33" s="37">
        <v>98</v>
      </c>
      <c r="F33" s="38">
        <v>65.33</v>
      </c>
      <c r="G33" s="23">
        <f t="shared" si="0"/>
        <v>26.132</v>
      </c>
      <c r="H33" s="28">
        <v>80</v>
      </c>
      <c r="I33" s="23">
        <f>H33*0.6</f>
        <v>48</v>
      </c>
      <c r="J33" s="23">
        <f>G33+I33</f>
        <v>74.132</v>
      </c>
      <c r="K33" s="56">
        <v>2</v>
      </c>
      <c r="L33" s="56"/>
      <c r="M33" s="65"/>
    </row>
    <row r="34" s="1" customFormat="1" customHeight="1" spans="1:13">
      <c r="A34" s="18">
        <v>32</v>
      </c>
      <c r="B34" s="12" t="s">
        <v>58</v>
      </c>
      <c r="C34" s="52" t="s">
        <v>59</v>
      </c>
      <c r="D34" s="39" t="s">
        <v>60</v>
      </c>
      <c r="E34" s="14">
        <v>110.5</v>
      </c>
      <c r="F34" s="15">
        <v>73.67</v>
      </c>
      <c r="G34" s="29">
        <f t="shared" si="0"/>
        <v>29.468</v>
      </c>
      <c r="H34" s="30"/>
      <c r="I34" s="29"/>
      <c r="J34" s="29"/>
      <c r="K34" s="17"/>
      <c r="L34" s="17"/>
      <c r="M34" s="60" t="s">
        <v>46</v>
      </c>
    </row>
    <row r="35" s="1" customFormat="1" customHeight="1" spans="1:13">
      <c r="A35" s="31">
        <v>33</v>
      </c>
      <c r="B35" s="40" t="s">
        <v>61</v>
      </c>
      <c r="C35" s="53" t="s">
        <v>59</v>
      </c>
      <c r="D35" s="42" t="s">
        <v>60</v>
      </c>
      <c r="E35" s="32">
        <v>102</v>
      </c>
      <c r="F35" s="33">
        <v>68</v>
      </c>
      <c r="G35" s="34">
        <f t="shared" si="0"/>
        <v>27.2</v>
      </c>
      <c r="H35" s="35">
        <v>81</v>
      </c>
      <c r="I35" s="34">
        <f>H35*0.6</f>
        <v>48.6</v>
      </c>
      <c r="J35" s="34">
        <f>G35+I35</f>
        <v>75.8</v>
      </c>
      <c r="K35" s="35">
        <v>2</v>
      </c>
      <c r="L35" s="35"/>
      <c r="M35" s="64"/>
    </row>
    <row r="36" s="1" customFormat="1" customHeight="1" spans="1:13">
      <c r="A36" s="36">
        <v>34</v>
      </c>
      <c r="B36" s="43" t="s">
        <v>62</v>
      </c>
      <c r="C36" s="54" t="s">
        <v>59</v>
      </c>
      <c r="D36" s="45" t="s">
        <v>60</v>
      </c>
      <c r="E36" s="37">
        <v>101</v>
      </c>
      <c r="F36" s="38">
        <v>67.33</v>
      </c>
      <c r="G36" s="55">
        <f t="shared" si="0"/>
        <v>26.932</v>
      </c>
      <c r="H36" s="56">
        <v>83</v>
      </c>
      <c r="I36" s="55">
        <f>H36*0.6</f>
        <v>49.8</v>
      </c>
      <c r="J36" s="55">
        <f>G36+I36</f>
        <v>76.732</v>
      </c>
      <c r="K36" s="56">
        <v>1</v>
      </c>
      <c r="L36" s="56" t="s">
        <v>18</v>
      </c>
      <c r="M36" s="65"/>
    </row>
    <row r="37" s="1" customFormat="1" customHeight="1" spans="1:13">
      <c r="A37" s="31">
        <v>35</v>
      </c>
      <c r="B37" s="40" t="s">
        <v>63</v>
      </c>
      <c r="C37" s="53" t="s">
        <v>59</v>
      </c>
      <c r="D37" s="53" t="s">
        <v>64</v>
      </c>
      <c r="E37" s="33">
        <v>111.5</v>
      </c>
      <c r="F37" s="33">
        <v>74.33</v>
      </c>
      <c r="G37" s="23">
        <f t="shared" si="0"/>
        <v>29.732</v>
      </c>
      <c r="H37" s="24">
        <v>80.67</v>
      </c>
      <c r="I37" s="23">
        <f>H37*0.6</f>
        <v>48.402</v>
      </c>
      <c r="J37" s="23">
        <v>78.13</v>
      </c>
      <c r="K37" s="24">
        <v>1</v>
      </c>
      <c r="L37" s="24" t="s">
        <v>18</v>
      </c>
      <c r="M37" s="61"/>
    </row>
    <row r="38" customFormat="1" customHeight="1" spans="1:13">
      <c r="A38" s="31">
        <v>36</v>
      </c>
      <c r="B38" s="40" t="s">
        <v>65</v>
      </c>
      <c r="C38" s="53" t="s">
        <v>59</v>
      </c>
      <c r="D38" s="53" t="s">
        <v>64</v>
      </c>
      <c r="E38" s="33">
        <v>110.5</v>
      </c>
      <c r="F38" s="33">
        <v>73.67</v>
      </c>
      <c r="G38" s="23">
        <f t="shared" si="0"/>
        <v>29.468</v>
      </c>
      <c r="H38" s="24">
        <v>78.67</v>
      </c>
      <c r="I38" s="23">
        <f>H38*0.6</f>
        <v>47.202</v>
      </c>
      <c r="J38" s="23">
        <f>I38+G38</f>
        <v>76.67</v>
      </c>
      <c r="K38" s="24">
        <v>3</v>
      </c>
      <c r="L38" s="70"/>
      <c r="M38" s="71"/>
    </row>
    <row r="39" customFormat="1" customHeight="1" spans="1:13">
      <c r="A39" s="36">
        <v>37</v>
      </c>
      <c r="B39" s="43" t="s">
        <v>66</v>
      </c>
      <c r="C39" s="54" t="s">
        <v>59</v>
      </c>
      <c r="D39" s="54" t="s">
        <v>64</v>
      </c>
      <c r="E39" s="57">
        <v>109</v>
      </c>
      <c r="F39" s="57">
        <v>72.67</v>
      </c>
      <c r="G39" s="58">
        <f t="shared" si="0"/>
        <v>29.068</v>
      </c>
      <c r="H39" s="28">
        <v>80</v>
      </c>
      <c r="I39" s="58">
        <f>H39*0.6</f>
        <v>48</v>
      </c>
      <c r="J39" s="58">
        <f>I39+G39</f>
        <v>77.068</v>
      </c>
      <c r="K39" s="28">
        <v>2</v>
      </c>
      <c r="L39" s="72"/>
      <c r="M39" s="73"/>
    </row>
  </sheetData>
  <mergeCells count="1">
    <mergeCell ref="A1:M1"/>
  </mergeCells>
  <pageMargins left="0.748031496062992" right="0.748031496062992" top="0.984251968503937" bottom="0.984251968503937" header="0.511811023622047" footer="0.511811023622047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Administrator</cp:lastModifiedBy>
  <dcterms:created xsi:type="dcterms:W3CDTF">2021-06-21T07:54:00Z</dcterms:created>
  <cp:lastPrinted>2022-07-21T08:44:00Z</cp:lastPrinted>
  <dcterms:modified xsi:type="dcterms:W3CDTF">2023-08-08T09:27:11Z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8E981BD0B5844F3DA0A72A166035F877_13</vt:lpwstr>
  </property>
  <property fmtid="{D5CDD505-2E9C-101B-9397-08002B2CF9AE}" pid="4" name="KSOReadingLayout">
    <vt:bool>true</vt:bool>
  </property>
</Properties>
</file>