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<sst xmlns="http://schemas.openxmlformats.org/spreadsheetml/2006/main" count="145" uniqueCount="60">
  <si>
    <t>贵阳市国防动员办公室公开招聘所属事业单位工作人员
03、04岗笔试成绩、军人贡献考核成绩及进入资格复审名单</t>
  </si>
  <si>
    <t>考号</t>
  </si>
  <si>
    <t>报考单位名称</t>
  </si>
  <si>
    <t>报考职位及代码</t>
  </si>
  <si>
    <t>笔试成绩</t>
  </si>
  <si>
    <t>笔试成绩
（百分制）</t>
  </si>
  <si>
    <t>笔试成绩40%</t>
  </si>
  <si>
    <t>军人贡献考核成绩（30分）</t>
  </si>
  <si>
    <t>笔试成绩、军人贡献考核成绩总分</t>
  </si>
  <si>
    <t>笔试成绩、军人贡献考核成绩排名</t>
  </si>
  <si>
    <t>是否进入资格复审</t>
  </si>
  <si>
    <t>9110100100114</t>
  </si>
  <si>
    <t>2024001贵阳市人防工程管理服务中心</t>
  </si>
  <si>
    <t>03档案管理员</t>
  </si>
  <si>
    <t>20.5</t>
  </si>
  <si>
    <t>是</t>
  </si>
  <si>
    <t>9110100100117</t>
  </si>
  <si>
    <t>19</t>
  </si>
  <si>
    <t>9110100100101</t>
  </si>
  <si>
    <t>15</t>
  </si>
  <si>
    <t>9110100100121</t>
  </si>
  <si>
    <t>19.5</t>
  </si>
  <si>
    <t>9110100100213</t>
  </si>
  <si>
    <t>16</t>
  </si>
  <si>
    <t>9110100100128</t>
  </si>
  <si>
    <t>14</t>
  </si>
  <si>
    <t>9110100100326</t>
  </si>
  <si>
    <t>9</t>
  </si>
  <si>
    <t>9110100100311</t>
  </si>
  <si>
    <t>4</t>
  </si>
  <si>
    <t>9110100100209</t>
  </si>
  <si>
    <t>未参加</t>
  </si>
  <si>
    <t>9110100100230</t>
  </si>
  <si>
    <t>9110100100115</t>
  </si>
  <si>
    <t>9110100100403</t>
  </si>
  <si>
    <t>9110100100208</t>
  </si>
  <si>
    <t>9110100100223</t>
  </si>
  <si>
    <t>9110100100308</t>
  </si>
  <si>
    <t>9110100100217</t>
  </si>
  <si>
    <t>9110100100109</t>
  </si>
  <si>
    <t>9110100100120</t>
  </si>
  <si>
    <t>9110100100323</t>
  </si>
  <si>
    <t>9110100100102</t>
  </si>
  <si>
    <t>9110100100328</t>
  </si>
  <si>
    <t>9110100100220</t>
  </si>
  <si>
    <t>9110100100106</t>
  </si>
  <si>
    <t>04内勤保障工作人员</t>
  </si>
  <si>
    <t>25.5</t>
  </si>
  <si>
    <t>9110100100206</t>
  </si>
  <si>
    <t>16.5</t>
  </si>
  <si>
    <t>9110100100119</t>
  </si>
  <si>
    <t>10.5</t>
  </si>
  <si>
    <t>9110100100317</t>
  </si>
  <si>
    <t>5.5</t>
  </si>
  <si>
    <t>9110100100405</t>
  </si>
  <si>
    <t>9110100100309</t>
  </si>
  <si>
    <t>9110100100329</t>
  </si>
  <si>
    <t>9110100100221</t>
  </si>
  <si>
    <t>9110100100118</t>
  </si>
  <si>
    <t>9110100100314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</si>
</sst>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zoomScale="115" zoomScaleNormal="115" topLeftCell="A2" workbookViewId="0">
      <selection activeCell="A3" sqref="$A3:$XFD5"/>
    </sheetView>
  </sheetViews>
  <sheetFormatPr defaultColWidth="8.90833333333333" defaultRowHeight="13.5"/>
  <cols>
    <col min="1" max="1" width="15.8916666666667" style="1" customWidth="1"/>
    <col min="2" max="2" width="34.5583333333333" style="1" customWidth="1"/>
    <col min="3" max="3" width="14.925" style="1" customWidth="1"/>
    <col min="4" max="4" width="9.66666666666667" style="1" customWidth="1"/>
    <col min="5" max="5" width="12.3333333333333" style="1" customWidth="1"/>
    <col min="6" max="6" width="8.89166666666667" style="1" customWidth="1"/>
    <col min="7" max="7" width="9.66666666666667" style="2" customWidth="1"/>
    <col min="8" max="8" width="9.66666666666667" style="3" customWidth="1"/>
    <col min="9" max="9" width="9.66666666666667" style="2" customWidth="1"/>
    <col min="10" max="10" width="6.18333333333333" style="1" customWidth="1"/>
    <col min="11" max="11" width="8.90833333333333" style="4"/>
    <col min="12" max="16372" width="8.90833333333333" style="1"/>
  </cols>
  <sheetData>
    <row r="1" s="1" customFormat="1" ht="51" customHeight="1" spans="1:11">
      <c r="A1" s="5" t="s">
        <v>0</v>
      </c>
      <c r="B1" s="6"/>
      <c r="C1" s="6"/>
      <c r="D1" s="6"/>
      <c r="E1" s="6"/>
      <c r="F1" s="6"/>
      <c r="G1" s="6"/>
      <c r="H1" s="7"/>
      <c r="I1" s="6"/>
      <c r="J1" s="6"/>
      <c r="K1" s="4"/>
    </row>
    <row r="2" s="1" customFormat="1" ht="67" customHeight="1" spans="1:11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8" t="s">
        <v>7</v>
      </c>
      <c r="H2" s="11" t="s">
        <v>8</v>
      </c>
      <c r="I2" s="8" t="s">
        <v>9</v>
      </c>
      <c r="J2" s="8" t="s">
        <v>10</v>
      </c>
      <c r="K2" s="4"/>
    </row>
    <row r="3" s="1" customFormat="1" ht="19" customHeight="1" spans="1:11">
      <c r="A3" s="12" t="s">
        <v>11</v>
      </c>
      <c r="B3" s="12" t="s">
        <v>12</v>
      </c>
      <c r="C3" s="12" t="s">
        <v>13</v>
      </c>
      <c r="D3" s="13">
        <v>90.35</v>
      </c>
      <c r="E3" s="14">
        <f t="shared" ref="E3:E34" si="0">ROUND(D3/1.5,2)</f>
        <v>60.23</v>
      </c>
      <c r="F3" s="14">
        <f t="shared" ref="F3:F34" si="1">E3*0.4</f>
        <v>24.092</v>
      </c>
      <c r="G3" s="15" t="s">
        <v>14</v>
      </c>
      <c r="H3" s="14">
        <f>ROUND(G3+F3,2)</f>
        <v>44.59</v>
      </c>
      <c r="I3" s="13">
        <v>1</v>
      </c>
      <c r="J3" s="13" t="s">
        <v>15</v>
      </c>
      <c r="K3" s="4"/>
    </row>
    <row r="4" s="1" customFormat="1" ht="19" customHeight="1" spans="1:11">
      <c r="A4" s="12" t="s">
        <v>16</v>
      </c>
      <c r="B4" s="12" t="s">
        <v>12</v>
      </c>
      <c r="C4" s="12" t="s">
        <v>13</v>
      </c>
      <c r="D4" s="13">
        <v>78.25</v>
      </c>
      <c r="E4" s="14">
        <f t="shared" si="0"/>
        <v>52.17</v>
      </c>
      <c r="F4" s="14">
        <f t="shared" si="1"/>
        <v>20.868</v>
      </c>
      <c r="G4" s="15" t="s">
        <v>17</v>
      </c>
      <c r="H4" s="14">
        <f t="shared" ref="H4:H10" si="2">ROUND(G4+F4,2)</f>
        <v>39.87</v>
      </c>
      <c r="I4" s="13">
        <v>2</v>
      </c>
      <c r="J4" s="13" t="s">
        <v>15</v>
      </c>
      <c r="K4" s="4"/>
    </row>
    <row r="5" s="1" customFormat="1" ht="19" customHeight="1" spans="1:11">
      <c r="A5" s="12" t="s">
        <v>18</v>
      </c>
      <c r="B5" s="12" t="s">
        <v>12</v>
      </c>
      <c r="C5" s="12" t="s">
        <v>13</v>
      </c>
      <c r="D5" s="13">
        <v>90.75</v>
      </c>
      <c r="E5" s="14">
        <f t="shared" si="0"/>
        <v>60.5</v>
      </c>
      <c r="F5" s="14">
        <f t="shared" si="1"/>
        <v>24.2</v>
      </c>
      <c r="G5" s="15" t="s">
        <v>19</v>
      </c>
      <c r="H5" s="14">
        <f t="shared" si="2"/>
        <v>39.2</v>
      </c>
      <c r="I5" s="13">
        <v>3</v>
      </c>
      <c r="J5" s="13" t="s">
        <v>15</v>
      </c>
      <c r="K5" s="4"/>
    </row>
    <row r="6" s="1" customFormat="1" ht="19" customHeight="1" spans="1:11">
      <c r="A6" s="12" t="s">
        <v>20</v>
      </c>
      <c r="B6" s="12" t="s">
        <v>12</v>
      </c>
      <c r="C6" s="12" t="s">
        <v>13</v>
      </c>
      <c r="D6" s="13">
        <v>68.3</v>
      </c>
      <c r="E6" s="14">
        <f t="shared" si="0"/>
        <v>45.53</v>
      </c>
      <c r="F6" s="14">
        <f t="shared" si="1"/>
        <v>18.212</v>
      </c>
      <c r="G6" s="15" t="s">
        <v>21</v>
      </c>
      <c r="H6" s="14">
        <f t="shared" si="2"/>
        <v>37.71</v>
      </c>
      <c r="I6" s="13">
        <v>4</v>
      </c>
      <c r="J6" s="13"/>
      <c r="K6" s="4"/>
    </row>
    <row r="7" s="1" customFormat="1" ht="19" customHeight="1" spans="1:11">
      <c r="A7" s="12" t="s">
        <v>22</v>
      </c>
      <c r="B7" s="12" t="s">
        <v>12</v>
      </c>
      <c r="C7" s="12" t="s">
        <v>13</v>
      </c>
      <c r="D7" s="13">
        <v>80.65</v>
      </c>
      <c r="E7" s="14">
        <f t="shared" si="0"/>
        <v>53.77</v>
      </c>
      <c r="F7" s="14">
        <f t="shared" si="1"/>
        <v>21.508</v>
      </c>
      <c r="G7" s="15" t="s">
        <v>23</v>
      </c>
      <c r="H7" s="14">
        <f t="shared" si="2"/>
        <v>37.51</v>
      </c>
      <c r="I7" s="13">
        <v>5</v>
      </c>
      <c r="J7" s="13"/>
      <c r="K7" s="4"/>
    </row>
    <row r="8" s="1" customFormat="1" ht="19" customHeight="1" spans="1:11">
      <c r="A8" s="12" t="s">
        <v>24</v>
      </c>
      <c r="B8" s="12" t="s">
        <v>12</v>
      </c>
      <c r="C8" s="12" t="s">
        <v>13</v>
      </c>
      <c r="D8" s="13">
        <v>81.65</v>
      </c>
      <c r="E8" s="14">
        <f t="shared" si="0"/>
        <v>54.43</v>
      </c>
      <c r="F8" s="14">
        <f t="shared" si="1"/>
        <v>21.772</v>
      </c>
      <c r="G8" s="15" t="s">
        <v>25</v>
      </c>
      <c r="H8" s="14">
        <f t="shared" si="2"/>
        <v>35.77</v>
      </c>
      <c r="I8" s="13">
        <v>6</v>
      </c>
      <c r="J8" s="13"/>
      <c r="K8" s="4"/>
    </row>
    <row r="9" s="1" customFormat="1" ht="19" customHeight="1" spans="1:11">
      <c r="A9" s="12" t="s">
        <v>26</v>
      </c>
      <c r="B9" s="12" t="s">
        <v>12</v>
      </c>
      <c r="C9" s="12" t="s">
        <v>13</v>
      </c>
      <c r="D9" s="13">
        <v>76.4</v>
      </c>
      <c r="E9" s="14">
        <f t="shared" si="0"/>
        <v>50.93</v>
      </c>
      <c r="F9" s="14">
        <f t="shared" si="1"/>
        <v>20.372</v>
      </c>
      <c r="G9" s="15" t="s">
        <v>27</v>
      </c>
      <c r="H9" s="14">
        <f t="shared" si="2"/>
        <v>29.37</v>
      </c>
      <c r="I9" s="13">
        <v>7</v>
      </c>
      <c r="J9" s="13"/>
      <c r="K9" s="4"/>
    </row>
    <row r="10" s="1" customFormat="1" ht="19" customHeight="1" spans="1:11">
      <c r="A10" s="12" t="s">
        <v>28</v>
      </c>
      <c r="B10" s="12" t="s">
        <v>12</v>
      </c>
      <c r="C10" s="12" t="s">
        <v>13</v>
      </c>
      <c r="D10" s="13">
        <v>80.35</v>
      </c>
      <c r="E10" s="14">
        <f t="shared" si="0"/>
        <v>53.57</v>
      </c>
      <c r="F10" s="14">
        <f t="shared" si="1"/>
        <v>21.428</v>
      </c>
      <c r="G10" s="15" t="s">
        <v>29</v>
      </c>
      <c r="H10" s="14">
        <f t="shared" si="2"/>
        <v>25.43</v>
      </c>
      <c r="I10" s="13">
        <v>8</v>
      </c>
      <c r="J10" s="13"/>
      <c r="K10" s="4"/>
    </row>
    <row r="11" s="1" customFormat="1" ht="19" customHeight="1" spans="1:11">
      <c r="A11" s="12" t="s">
        <v>30</v>
      </c>
      <c r="B11" s="12" t="s">
        <v>12</v>
      </c>
      <c r="C11" s="12" t="s">
        <v>13</v>
      </c>
      <c r="D11" s="13">
        <v>82.65</v>
      </c>
      <c r="E11" s="14">
        <f t="shared" si="0"/>
        <v>55.1</v>
      </c>
      <c r="F11" s="14">
        <f t="shared" si="1"/>
        <v>22.04</v>
      </c>
      <c r="G11" s="13" t="s">
        <v>31</v>
      </c>
      <c r="H11" s="14"/>
      <c r="I11" s="13"/>
      <c r="J11" s="13"/>
      <c r="K11" s="4"/>
    </row>
    <row r="12" s="1" customFormat="1" ht="19" customHeight="1" spans="1:11">
      <c r="A12" s="12" t="s">
        <v>32</v>
      </c>
      <c r="B12" s="12" t="s">
        <v>12</v>
      </c>
      <c r="C12" s="12" t="s">
        <v>13</v>
      </c>
      <c r="D12" s="13">
        <v>82</v>
      </c>
      <c r="E12" s="14">
        <f t="shared" si="0"/>
        <v>54.67</v>
      </c>
      <c r="F12" s="14">
        <f t="shared" si="1"/>
        <v>21.868</v>
      </c>
      <c r="G12" s="13" t="s">
        <v>31</v>
      </c>
      <c r="H12" s="14"/>
      <c r="I12" s="13"/>
      <c r="J12" s="13"/>
      <c r="K12" s="4"/>
    </row>
    <row r="13" s="1" customFormat="1" ht="19" customHeight="1" spans="1:11">
      <c r="A13" s="12" t="s">
        <v>33</v>
      </c>
      <c r="B13" s="12" t="s">
        <v>12</v>
      </c>
      <c r="C13" s="12" t="s">
        <v>13</v>
      </c>
      <c r="D13" s="13">
        <v>80.1</v>
      </c>
      <c r="E13" s="14">
        <f t="shared" si="0"/>
        <v>53.4</v>
      </c>
      <c r="F13" s="14">
        <f t="shared" si="1"/>
        <v>21.36</v>
      </c>
      <c r="G13" s="13" t="s">
        <v>31</v>
      </c>
      <c r="H13" s="14"/>
      <c r="I13" s="13"/>
      <c r="J13" s="13"/>
      <c r="K13" s="4"/>
    </row>
    <row r="14" s="1" customFormat="1" ht="19" customHeight="1" spans="1:11">
      <c r="A14" s="12" t="s">
        <v>34</v>
      </c>
      <c r="B14" s="12" t="s">
        <v>12</v>
      </c>
      <c r="C14" s="12" t="s">
        <v>13</v>
      </c>
      <c r="D14" s="13">
        <v>77.7</v>
      </c>
      <c r="E14" s="14">
        <f t="shared" si="0"/>
        <v>51.8</v>
      </c>
      <c r="F14" s="14">
        <f t="shared" si="1"/>
        <v>20.72</v>
      </c>
      <c r="G14" s="13" t="s">
        <v>31</v>
      </c>
      <c r="H14" s="14"/>
      <c r="I14" s="13"/>
      <c r="J14" s="13"/>
      <c r="K14" s="4"/>
    </row>
    <row r="15" s="1" customFormat="1" ht="19" customHeight="1" spans="1:11">
      <c r="A15" s="12" t="s">
        <v>35</v>
      </c>
      <c r="B15" s="12" t="s">
        <v>12</v>
      </c>
      <c r="C15" s="12" t="s">
        <v>13</v>
      </c>
      <c r="D15" s="13">
        <v>76.3</v>
      </c>
      <c r="E15" s="14">
        <f t="shared" si="0"/>
        <v>50.87</v>
      </c>
      <c r="F15" s="14">
        <f t="shared" si="1"/>
        <v>20.348</v>
      </c>
      <c r="G15" s="13" t="s">
        <v>31</v>
      </c>
      <c r="H15" s="14"/>
      <c r="I15" s="13"/>
      <c r="J15" s="13"/>
      <c r="K15" s="4"/>
    </row>
    <row r="16" s="1" customFormat="1" ht="19" customHeight="1" spans="1:11">
      <c r="A16" s="12" t="s">
        <v>36</v>
      </c>
      <c r="B16" s="12" t="s">
        <v>12</v>
      </c>
      <c r="C16" s="12" t="s">
        <v>13</v>
      </c>
      <c r="D16" s="13">
        <v>76.25</v>
      </c>
      <c r="E16" s="14">
        <f t="shared" si="0"/>
        <v>50.83</v>
      </c>
      <c r="F16" s="14">
        <f t="shared" si="1"/>
        <v>20.332</v>
      </c>
      <c r="G16" s="13" t="s">
        <v>31</v>
      </c>
      <c r="H16" s="14"/>
      <c r="I16" s="13"/>
      <c r="J16" s="13"/>
      <c r="K16" s="4"/>
    </row>
    <row r="17" s="1" customFormat="1" ht="19" customHeight="1" spans="1:11">
      <c r="A17" s="12" t="s">
        <v>37</v>
      </c>
      <c r="B17" s="12" t="s">
        <v>12</v>
      </c>
      <c r="C17" s="12" t="s">
        <v>13</v>
      </c>
      <c r="D17" s="13">
        <v>76</v>
      </c>
      <c r="E17" s="14">
        <f t="shared" si="0"/>
        <v>50.67</v>
      </c>
      <c r="F17" s="14">
        <f t="shared" si="1"/>
        <v>20.268</v>
      </c>
      <c r="G17" s="13" t="s">
        <v>31</v>
      </c>
      <c r="H17" s="14"/>
      <c r="I17" s="13"/>
      <c r="J17" s="13"/>
      <c r="K17" s="4"/>
    </row>
    <row r="18" s="1" customFormat="1" ht="19" customHeight="1" spans="1:11">
      <c r="A18" s="12" t="s">
        <v>38</v>
      </c>
      <c r="B18" s="12" t="s">
        <v>12</v>
      </c>
      <c r="C18" s="12" t="s">
        <v>13</v>
      </c>
      <c r="D18" s="13">
        <v>73.65</v>
      </c>
      <c r="E18" s="14">
        <f t="shared" si="0"/>
        <v>49.1</v>
      </c>
      <c r="F18" s="14">
        <f t="shared" si="1"/>
        <v>19.64</v>
      </c>
      <c r="G18" s="13" t="s">
        <v>31</v>
      </c>
      <c r="H18" s="14"/>
      <c r="I18" s="13"/>
      <c r="J18" s="13"/>
      <c r="K18" s="4"/>
    </row>
    <row r="19" s="1" customFormat="1" ht="19" customHeight="1" spans="1:11">
      <c r="A19" s="12" t="s">
        <v>39</v>
      </c>
      <c r="B19" s="12" t="s">
        <v>12</v>
      </c>
      <c r="C19" s="12" t="s">
        <v>13</v>
      </c>
      <c r="D19" s="13">
        <v>72.65</v>
      </c>
      <c r="E19" s="14">
        <f t="shared" si="0"/>
        <v>48.43</v>
      </c>
      <c r="F19" s="14">
        <f t="shared" si="1"/>
        <v>19.372</v>
      </c>
      <c r="G19" s="13" t="s">
        <v>31</v>
      </c>
      <c r="H19" s="14"/>
      <c r="I19" s="13"/>
      <c r="J19" s="13"/>
      <c r="K19" s="4"/>
    </row>
    <row r="20" s="1" customFormat="1" ht="19" customHeight="1" spans="1:11">
      <c r="A20" s="12" t="s">
        <v>40</v>
      </c>
      <c r="B20" s="12" t="s">
        <v>12</v>
      </c>
      <c r="C20" s="12" t="s">
        <v>13</v>
      </c>
      <c r="D20" s="13">
        <v>71.95</v>
      </c>
      <c r="E20" s="14">
        <f t="shared" si="0"/>
        <v>47.97</v>
      </c>
      <c r="F20" s="14">
        <f t="shared" si="1"/>
        <v>19.188</v>
      </c>
      <c r="G20" s="13" t="s">
        <v>31</v>
      </c>
      <c r="H20" s="14"/>
      <c r="I20" s="13"/>
      <c r="J20" s="13"/>
      <c r="K20" s="4"/>
    </row>
    <row r="21" s="1" customFormat="1" ht="19" customHeight="1" spans="1:11">
      <c r="A21" s="12" t="s">
        <v>41</v>
      </c>
      <c r="B21" s="12" t="s">
        <v>12</v>
      </c>
      <c r="C21" s="12" t="s">
        <v>13</v>
      </c>
      <c r="D21" s="13">
        <v>71.95</v>
      </c>
      <c r="E21" s="14">
        <f t="shared" si="0"/>
        <v>47.97</v>
      </c>
      <c r="F21" s="14">
        <f t="shared" si="1"/>
        <v>19.188</v>
      </c>
      <c r="G21" s="13" t="s">
        <v>31</v>
      </c>
      <c r="H21" s="14"/>
      <c r="I21" s="13"/>
      <c r="J21" s="13"/>
      <c r="K21" s="4"/>
    </row>
    <row r="22" s="1" customFormat="1" ht="19" customHeight="1" spans="1:11">
      <c r="A22" s="12" t="s">
        <v>42</v>
      </c>
      <c r="B22" s="12" t="s">
        <v>12</v>
      </c>
      <c r="C22" s="12" t="s">
        <v>13</v>
      </c>
      <c r="D22" s="13">
        <v>68.85</v>
      </c>
      <c r="E22" s="14">
        <f t="shared" si="0"/>
        <v>45.9</v>
      </c>
      <c r="F22" s="14">
        <f t="shared" si="1"/>
        <v>18.36</v>
      </c>
      <c r="G22" s="13" t="s">
        <v>31</v>
      </c>
      <c r="H22" s="14"/>
      <c r="I22" s="13"/>
      <c r="J22" s="13"/>
      <c r="K22" s="4"/>
    </row>
    <row r="23" s="1" customFormat="1" ht="19" customHeight="1" spans="1:11">
      <c r="A23" s="12" t="s">
        <v>43</v>
      </c>
      <c r="B23" s="12" t="s">
        <v>12</v>
      </c>
      <c r="C23" s="12" t="s">
        <v>13</v>
      </c>
      <c r="D23" s="13">
        <v>66.7</v>
      </c>
      <c r="E23" s="14">
        <f t="shared" si="0"/>
        <v>44.47</v>
      </c>
      <c r="F23" s="14">
        <f t="shared" si="1"/>
        <v>17.788</v>
      </c>
      <c r="G23" s="13" t="s">
        <v>31</v>
      </c>
      <c r="H23" s="14"/>
      <c r="I23" s="13"/>
      <c r="J23" s="13"/>
      <c r="K23" s="4"/>
    </row>
    <row r="24" s="1" customFormat="1" ht="19" customHeight="1" spans="1:11">
      <c r="A24" s="12" t="s">
        <v>44</v>
      </c>
      <c r="B24" s="12" t="s">
        <v>12</v>
      </c>
      <c r="C24" s="12" t="s">
        <v>13</v>
      </c>
      <c r="D24" s="13">
        <v>65.2</v>
      </c>
      <c r="E24" s="14">
        <f t="shared" si="0"/>
        <v>43.47</v>
      </c>
      <c r="F24" s="14">
        <f t="shared" si="1"/>
        <v>17.388</v>
      </c>
      <c r="G24" s="13" t="s">
        <v>31</v>
      </c>
      <c r="H24" s="14"/>
      <c r="I24" s="13"/>
      <c r="J24" s="13"/>
      <c r="K24" s="4"/>
    </row>
    <row r="25" s="1" customFormat="1" ht="28" customHeight="1" spans="1:11">
      <c r="A25" s="12" t="s">
        <v>45</v>
      </c>
      <c r="B25" s="12" t="s">
        <v>12</v>
      </c>
      <c r="C25" s="12" t="s">
        <v>46</v>
      </c>
      <c r="D25" s="13">
        <v>93.85</v>
      </c>
      <c r="E25" s="14">
        <f t="shared" si="0"/>
        <v>62.57</v>
      </c>
      <c r="F25" s="14">
        <f t="shared" si="1"/>
        <v>25.028</v>
      </c>
      <c r="G25" s="15" t="s">
        <v>47</v>
      </c>
      <c r="H25" s="14">
        <f>ROUND(G25+F25,2)</f>
        <v>50.53</v>
      </c>
      <c r="I25" s="13">
        <v>1</v>
      </c>
      <c r="J25" s="13" t="s">
        <v>15</v>
      </c>
      <c r="K25" s="4"/>
    </row>
    <row r="26" s="1" customFormat="1" ht="28" customHeight="1" spans="1:11">
      <c r="A26" s="12" t="s">
        <v>48</v>
      </c>
      <c r="B26" s="12" t="s">
        <v>12</v>
      </c>
      <c r="C26" s="12" t="s">
        <v>46</v>
      </c>
      <c r="D26" s="13">
        <v>66.75</v>
      </c>
      <c r="E26" s="14">
        <f t="shared" si="0"/>
        <v>44.5</v>
      </c>
      <c r="F26" s="14">
        <f t="shared" si="1"/>
        <v>17.8</v>
      </c>
      <c r="G26" s="15" t="s">
        <v>49</v>
      </c>
      <c r="H26" s="14">
        <f>ROUND(G26+F26,2)</f>
        <v>34.3</v>
      </c>
      <c r="I26" s="13">
        <v>2</v>
      </c>
      <c r="J26" s="13" t="s">
        <v>15</v>
      </c>
      <c r="K26" s="4"/>
    </row>
    <row r="27" s="1" customFormat="1" ht="28" customHeight="1" spans="1:11">
      <c r="A27" s="12" t="s">
        <v>50</v>
      </c>
      <c r="B27" s="12" t="s">
        <v>12</v>
      </c>
      <c r="C27" s="12" t="s">
        <v>46</v>
      </c>
      <c r="D27" s="13">
        <v>85.6</v>
      </c>
      <c r="E27" s="14">
        <f t="shared" si="0"/>
        <v>57.07</v>
      </c>
      <c r="F27" s="14">
        <f t="shared" si="1"/>
        <v>22.828</v>
      </c>
      <c r="G27" s="15" t="s">
        <v>51</v>
      </c>
      <c r="H27" s="14">
        <f>ROUND(G27+F27,2)</f>
        <v>33.33</v>
      </c>
      <c r="I27" s="13">
        <v>3</v>
      </c>
      <c r="J27" s="13" t="s">
        <v>15</v>
      </c>
      <c r="K27" s="4"/>
    </row>
    <row r="28" s="1" customFormat="1" ht="28" customHeight="1" spans="1:11">
      <c r="A28" s="12" t="s">
        <v>52</v>
      </c>
      <c r="B28" s="12" t="s">
        <v>12</v>
      </c>
      <c r="C28" s="12" t="s">
        <v>46</v>
      </c>
      <c r="D28" s="13">
        <v>72.65</v>
      </c>
      <c r="E28" s="14">
        <f t="shared" si="0"/>
        <v>48.43</v>
      </c>
      <c r="F28" s="14">
        <f t="shared" si="1"/>
        <v>19.372</v>
      </c>
      <c r="G28" s="15" t="s">
        <v>53</v>
      </c>
      <c r="H28" s="14">
        <f>ROUND(G28+F28,2)</f>
        <v>24.87</v>
      </c>
      <c r="I28" s="13">
        <v>4</v>
      </c>
      <c r="J28" s="13"/>
      <c r="K28" s="4"/>
    </row>
    <row r="29" s="1" customFormat="1" ht="28" customHeight="1" spans="1:11">
      <c r="A29" s="12" t="s">
        <v>54</v>
      </c>
      <c r="B29" s="12" t="s">
        <v>12</v>
      </c>
      <c r="C29" s="12" t="s">
        <v>46</v>
      </c>
      <c r="D29" s="13">
        <v>83.35</v>
      </c>
      <c r="E29" s="14">
        <f t="shared" si="0"/>
        <v>55.57</v>
      </c>
      <c r="F29" s="14">
        <f t="shared" si="1"/>
        <v>22.228</v>
      </c>
      <c r="G29" s="13" t="s">
        <v>31</v>
      </c>
      <c r="H29" s="14"/>
      <c r="I29" s="13"/>
      <c r="J29" s="13"/>
      <c r="K29" s="4"/>
    </row>
    <row r="30" s="1" customFormat="1" ht="28" customHeight="1" spans="1:11">
      <c r="A30" s="12" t="s">
        <v>55</v>
      </c>
      <c r="B30" s="12" t="s">
        <v>12</v>
      </c>
      <c r="C30" s="12" t="s">
        <v>46</v>
      </c>
      <c r="D30" s="13">
        <v>79.5</v>
      </c>
      <c r="E30" s="14">
        <f t="shared" si="0"/>
        <v>53</v>
      </c>
      <c r="F30" s="14">
        <f t="shared" si="1"/>
        <v>21.2</v>
      </c>
      <c r="G30" s="13" t="s">
        <v>31</v>
      </c>
      <c r="H30" s="14"/>
      <c r="I30" s="13"/>
      <c r="J30" s="13"/>
      <c r="K30" s="4"/>
    </row>
    <row r="31" s="1" customFormat="1" ht="28" customHeight="1" spans="1:11">
      <c r="A31" s="12" t="s">
        <v>56</v>
      </c>
      <c r="B31" s="12" t="s">
        <v>12</v>
      </c>
      <c r="C31" s="12" t="s">
        <v>46</v>
      </c>
      <c r="D31" s="13">
        <v>74.15</v>
      </c>
      <c r="E31" s="14">
        <f t="shared" si="0"/>
        <v>49.43</v>
      </c>
      <c r="F31" s="14">
        <f t="shared" si="1"/>
        <v>19.772</v>
      </c>
      <c r="G31" s="13" t="s">
        <v>31</v>
      </c>
      <c r="H31" s="14"/>
      <c r="I31" s="13"/>
      <c r="J31" s="13"/>
      <c r="K31" s="4"/>
    </row>
    <row r="32" s="1" customFormat="1" ht="28" customHeight="1" spans="1:11">
      <c r="A32" s="12" t="s">
        <v>57</v>
      </c>
      <c r="B32" s="12" t="s">
        <v>12</v>
      </c>
      <c r="C32" s="12" t="s">
        <v>46</v>
      </c>
      <c r="D32" s="13">
        <v>73.35</v>
      </c>
      <c r="E32" s="14">
        <f t="shared" si="0"/>
        <v>48.9</v>
      </c>
      <c r="F32" s="14">
        <f t="shared" si="1"/>
        <v>19.56</v>
      </c>
      <c r="G32" s="13" t="s">
        <v>31</v>
      </c>
      <c r="H32" s="14"/>
      <c r="I32" s="13"/>
      <c r="J32" s="13"/>
      <c r="K32" s="4"/>
    </row>
    <row r="33" s="1" customFormat="1" ht="28" customHeight="1" spans="1:11">
      <c r="A33" s="12" t="s">
        <v>58</v>
      </c>
      <c r="B33" s="12" t="s">
        <v>12</v>
      </c>
      <c r="C33" s="12" t="s">
        <v>46</v>
      </c>
      <c r="D33" s="13">
        <v>64.5</v>
      </c>
      <c r="E33" s="14">
        <f t="shared" si="0"/>
        <v>43</v>
      </c>
      <c r="F33" s="14">
        <f t="shared" si="1"/>
        <v>17.2</v>
      </c>
      <c r="G33" s="13" t="s">
        <v>31</v>
      </c>
      <c r="H33" s="14"/>
      <c r="I33" s="13"/>
      <c r="J33" s="13"/>
      <c r="K33" s="4"/>
    </row>
    <row r="34" s="1" customFormat="1" ht="28" customHeight="1" spans="1:11">
      <c r="A34" s="12" t="s">
        <v>59</v>
      </c>
      <c r="B34" s="12" t="s">
        <v>12</v>
      </c>
      <c r="C34" s="12" t="s">
        <v>46</v>
      </c>
      <c r="D34" s="13">
        <v>62.65</v>
      </c>
      <c r="E34" s="14">
        <f t="shared" si="0"/>
        <v>41.77</v>
      </c>
      <c r="F34" s="14">
        <f t="shared" si="1"/>
        <v>16.708</v>
      </c>
      <c r="G34" s="13" t="s">
        <v>31</v>
      </c>
      <c r="H34" s="14"/>
      <c r="I34" s="13"/>
      <c r="J34" s="13"/>
      <c r="K34" s="4"/>
    </row>
  </sheetData>
  <sortState ref="A26:L34">
    <sortCondition ref="H26:H34" descending="1"/>
  </sortState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boshan</cp:lastModifiedBy>
  <dcterms:created xsi:type="dcterms:W3CDTF">2024-03-29T06:48:00Z</dcterms:created>
  <dcterms:modified xsi:type="dcterms:W3CDTF">2024-04-16T03:13:54Z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BE110ECCCC44479CAD5B311BBF486F40_13</vt:lpwstr>
  </property>
  <property fmtid="{D5CDD505-2E9C-101B-9397-08002B2CF9AE}" pid="3" name="KSOProductBuildVer">
    <vt:lpwstr>2052-12.1.0.16729</vt:lpwstr>
  </property>
</Properties>
</file>